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70" windowHeight="11865"/>
  </bookViews>
  <sheets>
    <sheet name="лист 1" sheetId="1" r:id="rId1"/>
  </sheets>
  <externalReferences>
    <externalReference r:id="rId2"/>
  </externalReferences>
  <definedNames>
    <definedName name="_xlnm._FilterDatabase" localSheetId="0" hidden="1">'лист 1'!#REF!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1'!$A$2:$H$38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D38" i="1" l="1"/>
  <c r="E27" i="1"/>
  <c r="E28" i="1"/>
  <c r="E29" i="1"/>
  <c r="E30" i="1"/>
  <c r="E31" i="1"/>
  <c r="E32" i="1"/>
  <c r="E33" i="1"/>
  <c r="E34" i="1"/>
  <c r="E35" i="1"/>
  <c r="E36" i="1"/>
  <c r="E37" i="1"/>
  <c r="E38" i="1"/>
  <c r="E21" i="1"/>
  <c r="E22" i="1"/>
  <c r="E23" i="1"/>
  <c r="E24" i="1"/>
  <c r="E25" i="1"/>
  <c r="E26" i="1"/>
  <c r="D27" i="1"/>
  <c r="D28" i="1"/>
  <c r="D29" i="1"/>
  <c r="F29" i="1" s="1"/>
  <c r="D30" i="1"/>
  <c r="D31" i="1"/>
  <c r="D32" i="1"/>
  <c r="D33" i="1"/>
  <c r="F33" i="1" s="1"/>
  <c r="D34" i="1"/>
  <c r="D35" i="1"/>
  <c r="D36" i="1"/>
  <c r="D37" i="1"/>
  <c r="F37" i="1" s="1"/>
  <c r="D21" i="1"/>
  <c r="D22" i="1"/>
  <c r="D23" i="1"/>
  <c r="F23" i="1" s="1"/>
  <c r="D24" i="1"/>
  <c r="D25" i="1"/>
  <c r="D26" i="1"/>
  <c r="C27" i="1"/>
  <c r="C28" i="1"/>
  <c r="C29" i="1"/>
  <c r="C30" i="1"/>
  <c r="C31" i="1"/>
  <c r="C32" i="1"/>
  <c r="C33" i="1"/>
  <c r="C34" i="1"/>
  <c r="C35" i="1"/>
  <c r="C36" i="1"/>
  <c r="C37" i="1"/>
  <c r="C38" i="1"/>
  <c r="C21" i="1"/>
  <c r="C22" i="1"/>
  <c r="C23" i="1"/>
  <c r="C24" i="1"/>
  <c r="C25" i="1"/>
  <c r="C26" i="1"/>
  <c r="F24" i="1" l="1"/>
  <c r="F38" i="1"/>
  <c r="F34" i="1"/>
  <c r="F30" i="1"/>
  <c r="F26" i="1"/>
  <c r="F22" i="1"/>
  <c r="F36" i="1"/>
  <c r="F32" i="1"/>
  <c r="F28" i="1"/>
  <c r="F25" i="1"/>
  <c r="F21" i="1"/>
  <c r="F35" i="1"/>
  <c r="F31" i="1"/>
  <c r="F27" i="1"/>
  <c r="G27" i="1" l="1"/>
  <c r="G28" i="1"/>
  <c r="G29" i="1"/>
  <c r="G30" i="1"/>
  <c r="G31" i="1"/>
  <c r="G32" i="1"/>
  <c r="G33" i="1"/>
  <c r="G34" i="1"/>
  <c r="G35" i="1"/>
  <c r="G36" i="1"/>
  <c r="G37" i="1"/>
  <c r="G38" i="1"/>
  <c r="G21" i="1"/>
  <c r="G22" i="1"/>
  <c r="G23" i="1"/>
  <c r="G24" i="1"/>
  <c r="G25" i="1"/>
  <c r="G26" i="1"/>
  <c r="B27" i="1"/>
  <c r="B28" i="1"/>
  <c r="B29" i="1"/>
  <c r="B30" i="1"/>
  <c r="B31" i="1"/>
  <c r="B32" i="1"/>
  <c r="B33" i="1"/>
  <c r="B34" i="1"/>
  <c r="B35" i="1"/>
  <c r="B36" i="1"/>
  <c r="B37" i="1"/>
  <c r="B38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<sst xmlns="http://schemas.openxmlformats.org/spreadsheetml/2006/main" count="42" uniqueCount="40">
  <si>
    <t>кол-во</t>
  </si>
  <si>
    <t>№лота</t>
  </si>
  <si>
    <t>Техническая характеристика</t>
  </si>
  <si>
    <t>Наименование</t>
  </si>
  <si>
    <t>сумма</t>
  </si>
  <si>
    <t xml:space="preserve"> 2. Краткое описание и цена закупаемых товаров:</t>
  </si>
  <si>
    <t xml:space="preserve"> 1. ГКП на ПХВ «Кожно-венерологический диспансер» УЗ г. Алматы   </t>
  </si>
  <si>
    <t>Предлагаемая цена поставщиков</t>
  </si>
  <si>
    <t>ед изм.</t>
  </si>
  <si>
    <t>цена за ед</t>
  </si>
  <si>
    <t>3. Следующими потенциальными поставщиками были предоставлены ценовые предложения:</t>
  </si>
  <si>
    <t>В соответствии с Главой 10 Постановления Правительства Республики Казахстан от 30 октября 2009 года № 1729 «Об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помощи»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</si>
  <si>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Главой 3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 по оказанию гарантированного объема бесплатной медицинской помощи.</t>
  </si>
  <si>
    <t>4. На основании предоставленных ценовых предложений, Заказчик принял решения:</t>
  </si>
  <si>
    <t>Члены комиссии:                                                                                 Умарова Ш.Р.</t>
  </si>
  <si>
    <t>Члены комиссии:                                                                                 Рыль Л.С.</t>
  </si>
  <si>
    <t xml:space="preserve">Члены комиссии:                                                                                 Нургалиева С.Т                     </t>
  </si>
  <si>
    <t>Члены комиссии:                                                                                 Ахметова Д.М.</t>
  </si>
  <si>
    <t>Члены комиссии:                                                                                 Баев А.И</t>
  </si>
  <si>
    <t>Члены комиссии:                                                                                 Музапбаров Б.Ж</t>
  </si>
  <si>
    <t>Члены комиссии:                                                                                 Капалбаева Е.Т</t>
  </si>
  <si>
    <t xml:space="preserve">Члены комиссии:                                                                                 Мұқай С.Б                  </t>
  </si>
  <si>
    <t xml:space="preserve">Секретарь комиссии:                                                                          Касканова А.Е     </t>
  </si>
  <si>
    <t>Заместитель председателя комиссии:                                                 Дарбаев А.Г</t>
  </si>
  <si>
    <t>Председатель комиссии:                                                                     Султанкулова Н.А.</t>
  </si>
  <si>
    <t xml:space="preserve">Закуп способом запроса ценовых предложений «Закупа лекарственных средств  способом запроса ценовых </t>
  </si>
  <si>
    <t>5. Определить победителей и заключить договор Согласно пунктам 108, 112, 113 Правил закупки лекарственных препаратов, закупок, профилактики (иммунобиологических, диагностических, дезинфицирующих) лекарств, медицинских приборов и медицинского оборудования, фармацевтических услуг, оказывающих гарантированную бесплатную медицинскую помощь В системе обязательного социального медицинского страхования (далее - Положение), утвержденной постановлением Правительства Республики Казахстан от 30 октября 2009 года № 1729:</t>
  </si>
  <si>
    <t>6. Данный протокол опубликовать на интернет ресурсе заказчика в течении 3-х рабочих дней после определения Победителя.</t>
  </si>
  <si>
    <t>Сумма, выделенная для закупки 4 607 000 тенге 00 тиын.</t>
  </si>
  <si>
    <t>ТОО «Диамед»</t>
  </si>
  <si>
    <t>ТОО «Парангон»</t>
  </si>
  <si>
    <t>ТОО «Эль-Фарм»</t>
  </si>
  <si>
    <t xml:space="preserve">    Дата  время вскрытия конвертов «08» июля   2021 г. Время  11:00.</t>
  </si>
  <si>
    <t xml:space="preserve">                                         Протокол итогов 08.07.2021</t>
  </si>
  <si>
    <t>1. ТОО «Диамед», дата и время предоставления конверта: 07.07.2021 г. Вр. 15:04</t>
  </si>
  <si>
    <t>2. ТОО «Парангон», дата и время предоставления конверта: 07.07.2021 г. Вр. 16:40</t>
  </si>
  <si>
    <t>3. ТОО «Эль - Фарм», дата и время предоставления конверта: 08.07.2021 г. Вр. 10:00</t>
  </si>
  <si>
    <t>1. По лотам № 18 признать победителем ТОО «Диамед».</t>
  </si>
  <si>
    <t>3. По лотам № 4, №5  признать победителем ТОО «Эль - Фарм».</t>
  </si>
  <si>
    <t>2. По лотам № 2  признать победителем ТОО «Парангон».
По лотам № 2  признать победителем ТОО «Парангон».
По лотам № 2  признать победителем ТОО «Парангон».
2. По лотам № 2  признать победителем ТОО «Парангон».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</si>
</sst>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sz val="12"/>
      <color rgb="FF7030A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5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6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67" fontId="5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4" fontId="9" fillId="0" borderId="0" applyFill="0" applyBorder="0" applyAlignment="0"/>
    <xf numFmtId="38" fontId="10" fillId="0" borderId="2">
      <alignment vertical="center"/>
    </xf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12" fillId="0" borderId="0"/>
    <xf numFmtId="0" fontId="3" fillId="0" borderId="0"/>
    <xf numFmtId="0" fontId="13" fillId="0" borderId="0"/>
    <xf numFmtId="0" fontId="2" fillId="0" borderId="0"/>
    <xf numFmtId="0" fontId="14" fillId="0" borderId="0"/>
    <xf numFmtId="0" fontId="15" fillId="0" borderId="0"/>
    <xf numFmtId="0" fontId="5" fillId="0" borderId="0">
      <alignment horizont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>
      <alignment horizontal="center"/>
    </xf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0" fontId="17" fillId="0" borderId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8" fontId="7" fillId="0" borderId="0" applyFill="0" applyBorder="0" applyAlignment="0"/>
    <xf numFmtId="169" fontId="7" fillId="0" borderId="0" applyFill="0" applyBorder="0" applyAlignment="0"/>
    <xf numFmtId="168" fontId="7" fillId="0" borderId="0" applyFill="0" applyBorder="0" applyAlignment="0"/>
    <xf numFmtId="173" fontId="7" fillId="0" borderId="0" applyFill="0" applyBorder="0" applyAlignment="0"/>
    <xf numFmtId="169" fontId="7" fillId="0" borderId="0" applyFill="0" applyBorder="0" applyAlignment="0"/>
    <xf numFmtId="0" fontId="5" fillId="0" borderId="0"/>
    <xf numFmtId="49" fontId="9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5" fillId="0" borderId="0"/>
    <xf numFmtId="0" fontId="5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>
      <alignment horizont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7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3" fontId="2" fillId="0" borderId="0" xfId="0" applyNumberFormat="1" applyFont="1" applyAlignment="1">
      <alignment vertical="top"/>
    </xf>
    <xf numFmtId="166" fontId="2" fillId="0" borderId="0" xfId="0" applyNumberFormat="1" applyFont="1"/>
    <xf numFmtId="166" fontId="19" fillId="0" borderId="0" xfId="0" applyNumberFormat="1" applyFont="1"/>
    <xf numFmtId="166" fontId="2" fillId="2" borderId="0" xfId="0" applyNumberFormat="1" applyFont="1" applyFill="1"/>
    <xf numFmtId="166" fontId="2" fillId="0" borderId="0" xfId="0" applyNumberFormat="1" applyFont="1"/>
    <xf numFmtId="3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4" fontId="2" fillId="2" borderId="0" xfId="0" applyNumberFormat="1" applyFont="1" applyFill="1"/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vertical="center"/>
    </xf>
    <xf numFmtId="166" fontId="26" fillId="0" borderId="0" xfId="0" applyNumberFormat="1" applyFont="1"/>
    <xf numFmtId="4" fontId="24" fillId="2" borderId="1" xfId="0" applyNumberFormat="1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 wrapText="1"/>
    </xf>
    <xf numFmtId="4" fontId="20" fillId="2" borderId="5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vertical="center"/>
    </xf>
    <xf numFmtId="3" fontId="23" fillId="2" borderId="5" xfId="0" applyNumberFormat="1" applyFont="1" applyFill="1" applyBorder="1" applyAlignment="1">
      <alignment horizontal="center" vertical="center"/>
    </xf>
    <xf numFmtId="3" fontId="23" fillId="2" borderId="1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/>
    </xf>
    <xf numFmtId="1" fontId="20" fillId="2" borderId="5" xfId="0" applyNumberFormat="1" applyFont="1" applyFill="1" applyBorder="1" applyAlignment="1">
      <alignment horizontal="center" vertical="center"/>
    </xf>
    <xf numFmtId="3" fontId="20" fillId="2" borderId="5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 wrapText="1"/>
    </xf>
    <xf numFmtId="4" fontId="27" fillId="2" borderId="1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4" fontId="25" fillId="2" borderId="0" xfId="0" applyNumberFormat="1" applyFont="1" applyFill="1" applyBorder="1" applyAlignment="1">
      <alignment vertical="center"/>
    </xf>
    <xf numFmtId="4" fontId="25" fillId="2" borderId="0" xfId="0" applyNumberFormat="1" applyFont="1" applyFill="1" applyBorder="1" applyAlignment="1">
      <alignment horizontal="left" vertical="center"/>
    </xf>
    <xf numFmtId="4" fontId="25" fillId="2" borderId="0" xfId="0" applyNumberFormat="1" applyFont="1" applyFill="1" applyBorder="1" applyAlignment="1">
      <alignment horizontal="left" vertical="top"/>
    </xf>
    <xf numFmtId="4" fontId="22" fillId="2" borderId="5" xfId="0" applyNumberFormat="1" applyFont="1" applyFill="1" applyBorder="1" applyAlignment="1">
      <alignment horizontal="center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4" fontId="25" fillId="2" borderId="0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 vertical="center" wrapText="1"/>
    </xf>
    <xf numFmtId="4" fontId="24" fillId="0" borderId="6" xfId="0" applyNumberFormat="1" applyFont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0;&#1083;&#1086;&#1078;_0107.2021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74">
          <cell r="B74" t="str">
            <v>Фильтровальная бумага Минимед 20*20см</v>
          </cell>
          <cell r="C74" t="str">
            <v>фильтровальная бумага для просушки планшетов20*20см</v>
          </cell>
          <cell r="D74" t="str">
            <v>кг.</v>
          </cell>
          <cell r="E74">
            <v>4000</v>
          </cell>
          <cell r="F74">
            <v>3</v>
          </cell>
        </row>
        <row r="75">
          <cell r="B75" t="str">
            <v>Однораз нестер палест пробирка 12*60 для сыворотки</v>
          </cell>
          <cell r="C75" t="str">
            <v>одноразовая палестероловая пробирка 12-60мм</v>
          </cell>
          <cell r="D75" t="str">
            <v>шт</v>
          </cell>
          <cell r="E75">
            <v>30</v>
          </cell>
          <cell r="F75">
            <v>80000</v>
          </cell>
        </row>
        <row r="76">
          <cell r="B76" t="str">
            <v>Цилиндр мерный стекл градуированный 250мл</v>
          </cell>
          <cell r="C76" t="str">
            <v>стеклянный градуир цилиндр из прозр стекла 250 мл</v>
          </cell>
          <cell r="D76" t="str">
            <v>шт</v>
          </cell>
          <cell r="E76">
            <v>2000</v>
          </cell>
          <cell r="F76">
            <v>5</v>
          </cell>
        </row>
        <row r="77">
          <cell r="B77" t="str">
            <v xml:space="preserve">Ножницы медицинские прямые 10-12 см </v>
          </cell>
          <cell r="C77" t="str">
            <v>ножницы 10-12 см прямые (металлические)</v>
          </cell>
          <cell r="D77" t="str">
            <v>шт</v>
          </cell>
          <cell r="E77">
            <v>1200</v>
          </cell>
          <cell r="F77">
            <v>50</v>
          </cell>
        </row>
        <row r="78">
          <cell r="B78" t="str">
            <v>Скальпель хирургический из нержавеющей стали 150 мм</v>
          </cell>
          <cell r="C78" t="str">
            <v>Скальпель хирургический ланцетовидный  из нержавеющей стали 150 мм</v>
          </cell>
          <cell r="D78" t="str">
            <v>шт</v>
          </cell>
          <cell r="E78">
            <v>1000</v>
          </cell>
          <cell r="F78">
            <v>100</v>
          </cell>
        </row>
        <row r="79">
          <cell r="B79" t="str">
            <v>Пинцет анатомический 150 мм.из нержавеющей стали.</v>
          </cell>
          <cell r="C79" t="str">
            <v>Пинцет анатомический 150 мм.из нержавеющей стали.</v>
          </cell>
          <cell r="D79" t="str">
            <v>шт</v>
          </cell>
          <cell r="E79">
            <v>1100</v>
          </cell>
          <cell r="F79">
            <v>40</v>
          </cell>
        </row>
        <row r="128">
          <cell r="B128" t="str">
            <v>Одноразовый шпатель стерильный в индив упаке</v>
          </cell>
          <cell r="C128" t="str">
            <v>Дерев.однораз. шпатель с глад шлиф рабп и кра.140х14х1.6м</v>
          </cell>
          <cell r="D128" t="str">
            <v>шт</v>
          </cell>
          <cell r="E128">
            <v>30</v>
          </cell>
          <cell r="F128">
            <v>4000</v>
          </cell>
        </row>
        <row r="129">
          <cell r="B129" t="str">
            <v>Спиртовка</v>
          </cell>
          <cell r="C129" t="str">
            <v>стекл.спиртосодерж.емкость с фитилем для баканализов</v>
          </cell>
          <cell r="D129" t="str">
            <v>шт</v>
          </cell>
          <cell r="E129">
            <v>1000</v>
          </cell>
          <cell r="F129">
            <v>5</v>
          </cell>
        </row>
        <row r="130">
          <cell r="B130" t="str">
            <v>одноразовые пластиковая бак петля,уп100шт</v>
          </cell>
          <cell r="C130" t="str">
            <v>одноразовые пластиковая бакт-я петля в упак по 100шт</v>
          </cell>
          <cell r="D130" t="str">
            <v>шт</v>
          </cell>
          <cell r="E130">
            <v>2500</v>
          </cell>
          <cell r="F130">
            <v>200</v>
          </cell>
        </row>
        <row r="131">
          <cell r="B131" t="str">
            <v>Одноразовый пластиковый зонд с ватным накончн</v>
          </cell>
          <cell r="C131" t="str">
            <v>Одноразовый пластиковый зонд с ватным накончн</v>
          </cell>
          <cell r="D131" t="str">
            <v>шт</v>
          </cell>
          <cell r="E131">
            <v>30</v>
          </cell>
          <cell r="F131">
            <v>4000</v>
          </cell>
        </row>
        <row r="132">
          <cell r="B132" t="str">
            <v>Наконечники 1000 мкл  по 1000 шт</v>
          </cell>
          <cell r="C132" t="str">
            <v>Наконечники 1000 мкл  по 1000 шт</v>
          </cell>
          <cell r="D132" t="str">
            <v>уп</v>
          </cell>
          <cell r="E132">
            <v>1500</v>
          </cell>
          <cell r="F132">
            <v>40</v>
          </cell>
        </row>
        <row r="133">
          <cell r="B133" t="str">
            <v>Пробирка для взятия капиллярной крови 0,2-0,25 мл с ЭДТА-К3</v>
          </cell>
          <cell r="C133" t="str">
            <v>Пробирка для взятия капиллярной крови 0,2-0,25 мл с ЭДТА-К3</v>
          </cell>
          <cell r="D133" t="str">
            <v>уп</v>
          </cell>
          <cell r="E133">
            <v>50.45</v>
          </cell>
          <cell r="F133">
            <v>20</v>
          </cell>
        </row>
        <row r="134">
          <cell r="B134" t="str">
            <v>Одноразовая  стерильная пипетка Пастера  в индивиальной упаковке 0,5см</v>
          </cell>
          <cell r="C134" t="str">
            <v>Одноразовая  стерильная пипетка Пастера  в индивиальной упаковке 0,5см</v>
          </cell>
          <cell r="D134" t="str">
            <v>шт</v>
          </cell>
          <cell r="E134">
            <v>18</v>
          </cell>
          <cell r="F134">
            <v>10000</v>
          </cell>
        </row>
        <row r="135">
          <cell r="B135" t="str">
            <v>Одноразовый скальпель № 21</v>
          </cell>
          <cell r="C135" t="str">
            <v>Одноразовый скальпель № 21</v>
          </cell>
          <cell r="D135" t="str">
            <v>шт</v>
          </cell>
          <cell r="E135">
            <v>50</v>
          </cell>
          <cell r="F135">
            <v>2000</v>
          </cell>
        </row>
        <row r="136">
          <cell r="B136" t="str">
            <v>Одноразовая пластиковая пипетка для слива в упак 100 шт 3 мл</v>
          </cell>
          <cell r="C136" t="str">
            <v>Одноразовая пластиковая пипетка для слива в упак 100 шт 3 мл</v>
          </cell>
          <cell r="D136" t="str">
            <v>уп</v>
          </cell>
          <cell r="E136">
            <v>500</v>
          </cell>
          <cell r="F136">
            <v>80</v>
          </cell>
        </row>
        <row r="137">
          <cell r="B137" t="str">
            <v>Покровное стекло</v>
          </cell>
          <cell r="C137" t="str">
            <v>Стекло покровное 24*50 мм №100</v>
          </cell>
          <cell r="D137" t="str">
            <v>шт</v>
          </cell>
          <cell r="E137">
            <v>150</v>
          </cell>
          <cell r="F137">
            <v>1000</v>
          </cell>
        </row>
        <row r="138">
          <cell r="B138" t="str">
            <v>Спирт этиловый медицинский  96%</v>
          </cell>
          <cell r="C138" t="str">
            <v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v>
          </cell>
          <cell r="D138" t="str">
            <v>фл</v>
          </cell>
          <cell r="E138">
            <v>200</v>
          </cell>
          <cell r="F138">
            <v>1000</v>
          </cell>
        </row>
        <row r="139">
          <cell r="B139" t="str">
            <v>Люмибест антипалидум,набор РИФ для диаг-и сифилиса</v>
          </cell>
          <cell r="C139" t="str">
            <v>набортестсистем для подтв.сифил:К- К+,сорбент ,сыв-ка ампу</v>
          </cell>
          <cell r="D139" t="str">
            <v>уп</v>
          </cell>
          <cell r="E139">
            <v>50500</v>
          </cell>
          <cell r="F13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71"/>
  <sheetViews>
    <sheetView tabSelected="1" topLeftCell="A39" zoomScale="96" zoomScaleNormal="96" zoomScaleSheetLayoutView="63" workbookViewId="0">
      <selection activeCell="A13" sqref="A13:L62"/>
    </sheetView>
  </sheetViews>
  <sheetFormatPr defaultColWidth="9.140625" defaultRowHeight="15.75" x14ac:dyDescent="0.2"/>
  <cols>
    <col min="1" max="1" width="7.85546875" style="23" customWidth="1"/>
    <col min="2" max="2" width="19.7109375" style="24" customWidth="1"/>
    <col min="3" max="3" width="10" style="17" customWidth="1"/>
    <col min="4" max="4" width="12.140625" style="17" customWidth="1"/>
    <col min="5" max="5" width="9.5703125" style="16" customWidth="1"/>
    <col min="6" max="6" width="11.7109375" style="14" customWidth="1"/>
    <col min="7" max="7" width="20.28515625" style="22" customWidth="1"/>
    <col min="8" max="8" width="13.5703125" style="25" customWidth="1"/>
    <col min="9" max="9" width="14.42578125" style="10" customWidth="1"/>
    <col min="10" max="10" width="14.140625" style="10" customWidth="1"/>
    <col min="11" max="16384" width="9.140625" style="10"/>
  </cols>
  <sheetData>
    <row r="1" spans="1:12" hidden="1" x14ac:dyDescent="0.25">
      <c r="A1" s="9"/>
      <c r="B1" s="1"/>
      <c r="C1" s="1"/>
      <c r="D1" s="2"/>
      <c r="E1" s="3"/>
      <c r="F1" s="4"/>
      <c r="G1" s="5"/>
    </row>
    <row r="2" spans="1:12" hidden="1" x14ac:dyDescent="0.25">
      <c r="A2" s="9"/>
      <c r="B2" s="1"/>
      <c r="C2" s="1"/>
      <c r="D2" s="2"/>
      <c r="E2" s="3"/>
      <c r="F2" s="4"/>
      <c r="G2" s="5"/>
    </row>
    <row r="3" spans="1:12" ht="28.5" hidden="1" customHeight="1" x14ac:dyDescent="0.2">
      <c r="A3" s="9"/>
      <c r="B3" s="1"/>
      <c r="C3" s="1"/>
      <c r="D3" s="6"/>
      <c r="E3" s="7"/>
      <c r="F3" s="8"/>
      <c r="G3" s="8"/>
    </row>
    <row r="4" spans="1:12" ht="15" hidden="1" x14ac:dyDescent="0.2">
      <c r="A4" s="9"/>
      <c r="B4" s="1"/>
      <c r="C4" s="1"/>
      <c r="D4" s="6"/>
      <c r="E4" s="7"/>
      <c r="F4" s="8"/>
      <c r="G4" s="8"/>
    </row>
    <row r="5" spans="1:12" ht="20.25" hidden="1" customHeight="1" x14ac:dyDescent="0.2">
      <c r="A5" s="9"/>
      <c r="B5" s="1"/>
      <c r="C5" s="1"/>
      <c r="D5" s="6"/>
      <c r="E5" s="7"/>
      <c r="F5" s="8"/>
      <c r="G5" s="8"/>
    </row>
    <row r="6" spans="1:12" ht="67.5" hidden="1" customHeight="1" x14ac:dyDescent="0.2">
      <c r="A6" s="9"/>
      <c r="B6" s="1"/>
      <c r="C6" s="1"/>
      <c r="D6" s="6"/>
      <c r="E6" s="7"/>
      <c r="F6" s="8"/>
      <c r="G6" s="8"/>
    </row>
    <row r="7" spans="1:12" ht="15" hidden="1" x14ac:dyDescent="0.2">
      <c r="A7" s="9"/>
      <c r="B7" s="1"/>
      <c r="C7" s="1"/>
      <c r="D7" s="6"/>
      <c r="E7" s="7"/>
      <c r="F7" s="8"/>
      <c r="G7" s="8"/>
    </row>
    <row r="8" spans="1:12" ht="15" hidden="1" x14ac:dyDescent="0.2">
      <c r="A8" s="9"/>
      <c r="B8" s="1"/>
      <c r="C8" s="1"/>
      <c r="D8" s="6"/>
      <c r="E8" s="7"/>
      <c r="F8" s="8"/>
      <c r="G8" s="8"/>
    </row>
    <row r="9" spans="1:12" ht="15" hidden="1" x14ac:dyDescent="0.2">
      <c r="A9" s="9"/>
      <c r="B9" s="1"/>
      <c r="C9" s="1"/>
      <c r="D9" s="6"/>
      <c r="E9" s="7"/>
      <c r="F9" s="8"/>
      <c r="G9" s="8"/>
    </row>
    <row r="10" spans="1:12" ht="15" hidden="1" x14ac:dyDescent="0.2">
      <c r="A10" s="9"/>
      <c r="B10" s="1"/>
      <c r="C10" s="1"/>
      <c r="D10" s="6"/>
      <c r="E10" s="7"/>
      <c r="F10" s="8"/>
      <c r="G10" s="8"/>
    </row>
    <row r="11" spans="1:12" ht="15" hidden="1" x14ac:dyDescent="0.2">
      <c r="A11" s="9"/>
      <c r="B11" s="1"/>
      <c r="C11" s="1"/>
      <c r="D11" s="6"/>
      <c r="E11" s="7"/>
      <c r="F11" s="8"/>
      <c r="G11" s="8"/>
    </row>
    <row r="12" spans="1:12" ht="15" hidden="1" x14ac:dyDescent="0.2">
      <c r="A12" s="9"/>
      <c r="B12" s="1"/>
      <c r="C12" s="1"/>
      <c r="D12" s="6"/>
      <c r="E12" s="7"/>
      <c r="F12" s="8"/>
      <c r="G12" s="8"/>
    </row>
    <row r="13" spans="1:12" x14ac:dyDescent="0.2">
      <c r="C13" s="18"/>
      <c r="D13" s="19"/>
      <c r="E13" s="20"/>
      <c r="F13" s="21"/>
      <c r="G13" s="20"/>
    </row>
    <row r="14" spans="1:12" ht="29.25" customHeight="1" x14ac:dyDescent="0.35">
      <c r="A14" s="50" t="s">
        <v>33</v>
      </c>
      <c r="B14" s="50"/>
      <c r="C14" s="50"/>
      <c r="D14" s="50"/>
      <c r="E14" s="50"/>
      <c r="F14" s="50"/>
      <c r="G14" s="50"/>
      <c r="H14" s="50"/>
      <c r="I14" s="50"/>
      <c r="J14" s="50"/>
      <c r="K14" s="32"/>
      <c r="L14" s="32"/>
    </row>
    <row r="15" spans="1:12" s="13" customFormat="1" ht="42.75" customHeight="1" x14ac:dyDescent="0.35">
      <c r="A15" s="57" t="s">
        <v>25</v>
      </c>
      <c r="B15" s="57"/>
      <c r="C15" s="57"/>
      <c r="D15" s="57"/>
      <c r="E15" s="57"/>
      <c r="F15" s="57"/>
      <c r="G15" s="57"/>
      <c r="H15" s="57"/>
      <c r="I15" s="31"/>
      <c r="J15" s="31"/>
      <c r="K15" s="32"/>
      <c r="L15" s="32"/>
    </row>
    <row r="16" spans="1:12" ht="22.5" x14ac:dyDescent="0.2">
      <c r="A16" s="51" t="s">
        <v>32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 ht="23.25" x14ac:dyDescent="0.35">
      <c r="A17" s="39" t="s">
        <v>6</v>
      </c>
      <c r="B17" s="39"/>
      <c r="C17" s="39"/>
      <c r="D17" s="39"/>
      <c r="E17" s="39"/>
      <c r="F17" s="39"/>
      <c r="G17" s="39"/>
      <c r="H17" s="39"/>
      <c r="I17" s="32"/>
      <c r="J17" s="32"/>
      <c r="K17" s="32"/>
      <c r="L17" s="32"/>
    </row>
    <row r="18" spans="1:12" ht="26.25" customHeight="1" x14ac:dyDescent="0.35">
      <c r="A18" s="51" t="s">
        <v>5</v>
      </c>
      <c r="B18" s="52"/>
      <c r="C18" s="52"/>
      <c r="D18" s="52"/>
      <c r="E18" s="52"/>
      <c r="F18" s="52"/>
      <c r="G18" s="52"/>
      <c r="H18" s="52"/>
      <c r="I18" s="32"/>
      <c r="J18" s="32"/>
      <c r="K18" s="32"/>
      <c r="L18" s="32"/>
    </row>
    <row r="19" spans="1:12" s="13" customFormat="1" ht="36.75" customHeight="1" x14ac:dyDescent="0.2">
      <c r="A19" s="58" t="s">
        <v>1</v>
      </c>
      <c r="B19" s="55" t="s">
        <v>3</v>
      </c>
      <c r="C19" s="60" t="s">
        <v>8</v>
      </c>
      <c r="D19" s="62" t="s">
        <v>9</v>
      </c>
      <c r="E19" s="64" t="s">
        <v>0</v>
      </c>
      <c r="F19" s="53" t="s">
        <v>4</v>
      </c>
      <c r="G19" s="55" t="s">
        <v>2</v>
      </c>
      <c r="H19" s="46" t="s">
        <v>7</v>
      </c>
      <c r="I19" s="47" t="s">
        <v>7</v>
      </c>
      <c r="J19" s="47" t="s">
        <v>7</v>
      </c>
    </row>
    <row r="20" spans="1:12" s="13" customFormat="1" ht="31.5" x14ac:dyDescent="0.25">
      <c r="A20" s="59"/>
      <c r="B20" s="56"/>
      <c r="C20" s="61"/>
      <c r="D20" s="63"/>
      <c r="E20" s="65"/>
      <c r="F20" s="54"/>
      <c r="G20" s="56"/>
      <c r="H20" s="33" t="s">
        <v>29</v>
      </c>
      <c r="I20" s="33" t="s">
        <v>30</v>
      </c>
      <c r="J20" s="33" t="s">
        <v>31</v>
      </c>
    </row>
    <row r="21" spans="1:12" s="12" customFormat="1" ht="63" x14ac:dyDescent="0.2">
      <c r="A21" s="27">
        <v>1</v>
      </c>
      <c r="B21" s="28" t="str">
        <f>'[1]лист 1'!B74</f>
        <v>Фильтровальная бумага Минимед 20*20см</v>
      </c>
      <c r="C21" s="27" t="str">
        <f>'[1]лист 1'!D74</f>
        <v>кг.</v>
      </c>
      <c r="D21" s="29">
        <f>'[1]лист 1'!E74</f>
        <v>4000</v>
      </c>
      <c r="E21" s="42">
        <f>'[1]лист 1'!F74</f>
        <v>3</v>
      </c>
      <c r="F21" s="29">
        <f>D21*E21</f>
        <v>12000</v>
      </c>
      <c r="G21" s="26" t="str">
        <f>'[1]лист 1'!C74</f>
        <v>фильтровальная бумага для просушки планшетов20*20см</v>
      </c>
      <c r="H21" s="30"/>
      <c r="I21" s="30"/>
      <c r="J21" s="30"/>
    </row>
    <row r="22" spans="1:12" s="12" customFormat="1" ht="63" x14ac:dyDescent="0.2">
      <c r="A22" s="27">
        <v>2</v>
      </c>
      <c r="B22" s="28" t="str">
        <f>'[1]лист 1'!B75</f>
        <v>Однораз нестер палест пробирка 12*60 для сыворотки</v>
      </c>
      <c r="C22" s="27" t="str">
        <f>'[1]лист 1'!D75</f>
        <v>шт</v>
      </c>
      <c r="D22" s="29">
        <f>'[1]лист 1'!E75</f>
        <v>30</v>
      </c>
      <c r="E22" s="42">
        <f>'[1]лист 1'!F75</f>
        <v>80000</v>
      </c>
      <c r="F22" s="29">
        <f t="shared" ref="F22:F38" si="0">D22*E22</f>
        <v>2400000</v>
      </c>
      <c r="G22" s="26" t="str">
        <f>'[1]лист 1'!C75</f>
        <v>одноразовая палестероловая пробирка 12-60мм</v>
      </c>
      <c r="H22" s="30"/>
      <c r="I22" s="30">
        <v>25</v>
      </c>
      <c r="J22" s="30"/>
    </row>
    <row r="23" spans="1:12" s="12" customFormat="1" ht="63" x14ac:dyDescent="0.2">
      <c r="A23" s="34">
        <v>3</v>
      </c>
      <c r="B23" s="35" t="str">
        <f>'[1]лист 1'!B76</f>
        <v>Цилиндр мерный стекл градуированный 250мл</v>
      </c>
      <c r="C23" s="34" t="str">
        <f>'[1]лист 1'!D76</f>
        <v>шт</v>
      </c>
      <c r="D23" s="36">
        <f>'[1]лист 1'!E76</f>
        <v>2000</v>
      </c>
      <c r="E23" s="43">
        <f>'[1]лист 1'!F76</f>
        <v>5</v>
      </c>
      <c r="F23" s="29">
        <f t="shared" si="0"/>
        <v>10000</v>
      </c>
      <c r="G23" s="37" t="str">
        <f>'[1]лист 1'!C76</f>
        <v>стеклянный градуир цилиндр из прозр стекла 250 мл</v>
      </c>
      <c r="H23" s="38"/>
      <c r="I23" s="30"/>
      <c r="J23" s="30"/>
    </row>
    <row r="24" spans="1:12" s="12" customFormat="1" ht="47.25" x14ac:dyDescent="0.2">
      <c r="A24" s="34">
        <v>4</v>
      </c>
      <c r="B24" s="35" t="str">
        <f>'[1]лист 1'!B77</f>
        <v xml:space="preserve">Ножницы медицинские прямые 10-12 см </v>
      </c>
      <c r="C24" s="34" t="str">
        <f>'[1]лист 1'!D77</f>
        <v>шт</v>
      </c>
      <c r="D24" s="36">
        <f>'[1]лист 1'!E77</f>
        <v>1200</v>
      </c>
      <c r="E24" s="43">
        <f>'[1]лист 1'!F77</f>
        <v>50</v>
      </c>
      <c r="F24" s="29">
        <f t="shared" si="0"/>
        <v>60000</v>
      </c>
      <c r="G24" s="37" t="str">
        <f>'[1]лист 1'!C77</f>
        <v>ножницы 10-12 см прямые (металлические)</v>
      </c>
      <c r="H24" s="38"/>
      <c r="I24" s="30"/>
      <c r="J24" s="30">
        <v>1180</v>
      </c>
    </row>
    <row r="25" spans="1:12" s="12" customFormat="1" ht="78.75" x14ac:dyDescent="0.2">
      <c r="A25" s="34">
        <v>5</v>
      </c>
      <c r="B25" s="35" t="str">
        <f>'[1]лист 1'!B78</f>
        <v>Скальпель хирургический из нержавеющей стали 150 мм</v>
      </c>
      <c r="C25" s="34" t="str">
        <f>'[1]лист 1'!D78</f>
        <v>шт</v>
      </c>
      <c r="D25" s="36">
        <f>'[1]лист 1'!E78</f>
        <v>1000</v>
      </c>
      <c r="E25" s="43">
        <f>'[1]лист 1'!F78</f>
        <v>100</v>
      </c>
      <c r="F25" s="29">
        <f t="shared" si="0"/>
        <v>100000</v>
      </c>
      <c r="G25" s="37" t="str">
        <f>'[1]лист 1'!C78</f>
        <v>Скальпель хирургический ланцетовидный  из нержавеющей стали 150 мм</v>
      </c>
      <c r="H25" s="38"/>
      <c r="I25" s="30"/>
      <c r="J25" s="30">
        <v>980</v>
      </c>
    </row>
    <row r="26" spans="1:12" s="12" customFormat="1" ht="78.75" x14ac:dyDescent="0.2">
      <c r="A26" s="34">
        <v>6</v>
      </c>
      <c r="B26" s="35" t="str">
        <f>'[1]лист 1'!B79</f>
        <v>Пинцет анатомический 150 мм.из нержавеющей стали.</v>
      </c>
      <c r="C26" s="34" t="str">
        <f>'[1]лист 1'!D79</f>
        <v>шт</v>
      </c>
      <c r="D26" s="36">
        <f>'[1]лист 1'!E79</f>
        <v>1100</v>
      </c>
      <c r="E26" s="43">
        <f>'[1]лист 1'!F79</f>
        <v>40</v>
      </c>
      <c r="F26" s="29">
        <f t="shared" si="0"/>
        <v>44000</v>
      </c>
      <c r="G26" s="37" t="str">
        <f>'[1]лист 1'!C79</f>
        <v>Пинцет анатомический 150 мм.из нержавеющей стали.</v>
      </c>
      <c r="H26" s="38"/>
      <c r="I26" s="30"/>
      <c r="J26" s="30"/>
    </row>
    <row r="27" spans="1:12" s="12" customFormat="1" ht="63" x14ac:dyDescent="0.2">
      <c r="A27" s="34">
        <v>7</v>
      </c>
      <c r="B27" s="35" t="str">
        <f>'[1]лист 1'!B128</f>
        <v>Одноразовый шпатель стерильный в индив упаке</v>
      </c>
      <c r="C27" s="40" t="str">
        <f>'[1]лист 1'!D128</f>
        <v>шт</v>
      </c>
      <c r="D27" s="36">
        <f>'[1]лист 1'!E128</f>
        <v>30</v>
      </c>
      <c r="E27" s="44">
        <f>'[1]лист 1'!F128</f>
        <v>4000</v>
      </c>
      <c r="F27" s="29">
        <f t="shared" si="0"/>
        <v>120000</v>
      </c>
      <c r="G27" s="37" t="str">
        <f>'[1]лист 1'!C128</f>
        <v>Дерев.однораз. шпатель с глад шлиф рабп и кра.140х14х1.6м</v>
      </c>
      <c r="H27" s="38"/>
      <c r="I27" s="30"/>
      <c r="J27" s="30"/>
    </row>
    <row r="28" spans="1:12" s="12" customFormat="1" ht="63" x14ac:dyDescent="0.2">
      <c r="A28" s="34">
        <v>8</v>
      </c>
      <c r="B28" s="35" t="str">
        <f>'[1]лист 1'!B129</f>
        <v>Спиртовка</v>
      </c>
      <c r="C28" s="40" t="str">
        <f>'[1]лист 1'!D129</f>
        <v>шт</v>
      </c>
      <c r="D28" s="36">
        <f>'[1]лист 1'!E129</f>
        <v>1000</v>
      </c>
      <c r="E28" s="44">
        <f>'[1]лист 1'!F129</f>
        <v>5</v>
      </c>
      <c r="F28" s="29">
        <f t="shared" si="0"/>
        <v>5000</v>
      </c>
      <c r="G28" s="37" t="str">
        <f>'[1]лист 1'!C129</f>
        <v>стекл.спиртосодерж.емкость с фитилем для баканализов</v>
      </c>
      <c r="H28" s="38"/>
      <c r="I28" s="30"/>
      <c r="J28" s="30"/>
    </row>
    <row r="29" spans="1:12" s="12" customFormat="1" ht="63" x14ac:dyDescent="0.2">
      <c r="A29" s="34">
        <v>9</v>
      </c>
      <c r="B29" s="35" t="str">
        <f>'[1]лист 1'!B130</f>
        <v>одноразовые пластиковая бак петля,уп100шт</v>
      </c>
      <c r="C29" s="40" t="str">
        <f>'[1]лист 1'!D130</f>
        <v>шт</v>
      </c>
      <c r="D29" s="36">
        <f>'[1]лист 1'!E130</f>
        <v>2500</v>
      </c>
      <c r="E29" s="44">
        <f>'[1]лист 1'!F130</f>
        <v>200</v>
      </c>
      <c r="F29" s="29">
        <f t="shared" si="0"/>
        <v>500000</v>
      </c>
      <c r="G29" s="37" t="str">
        <f>'[1]лист 1'!C130</f>
        <v>одноразовые пластиковая бакт-я петля в упак по 100шт</v>
      </c>
      <c r="H29" s="38"/>
      <c r="I29" s="30"/>
      <c r="J29" s="30"/>
    </row>
    <row r="30" spans="1:12" s="12" customFormat="1" ht="47.25" x14ac:dyDescent="0.2">
      <c r="A30" s="34">
        <v>10</v>
      </c>
      <c r="B30" s="35" t="str">
        <f>'[1]лист 1'!B131</f>
        <v>Одноразовый пластиковый зонд с ватным накончн</v>
      </c>
      <c r="C30" s="40" t="str">
        <f>'[1]лист 1'!D131</f>
        <v>шт</v>
      </c>
      <c r="D30" s="36">
        <f>'[1]лист 1'!E131</f>
        <v>30</v>
      </c>
      <c r="E30" s="44">
        <f>'[1]лист 1'!F131</f>
        <v>4000</v>
      </c>
      <c r="F30" s="29">
        <f t="shared" si="0"/>
        <v>120000</v>
      </c>
      <c r="G30" s="37" t="str">
        <f>'[1]лист 1'!C131</f>
        <v>Одноразовый пластиковый зонд с ватным накончн</v>
      </c>
      <c r="H30" s="38"/>
      <c r="I30" s="30"/>
      <c r="J30" s="30"/>
    </row>
    <row r="31" spans="1:12" s="12" customFormat="1" ht="31.5" x14ac:dyDescent="0.2">
      <c r="A31" s="34">
        <v>11</v>
      </c>
      <c r="B31" s="35" t="str">
        <f>'[1]лист 1'!B132</f>
        <v>Наконечники 1000 мкл  по 1000 шт</v>
      </c>
      <c r="C31" s="40" t="str">
        <f>'[1]лист 1'!D132</f>
        <v>уп</v>
      </c>
      <c r="D31" s="36">
        <f>'[1]лист 1'!E132</f>
        <v>1500</v>
      </c>
      <c r="E31" s="44">
        <f>'[1]лист 1'!F132</f>
        <v>40</v>
      </c>
      <c r="F31" s="29">
        <f t="shared" si="0"/>
        <v>60000</v>
      </c>
      <c r="G31" s="37" t="str">
        <f>'[1]лист 1'!C132</f>
        <v>Наконечники 1000 мкл  по 1000 шт</v>
      </c>
      <c r="H31" s="38"/>
      <c r="I31" s="30"/>
      <c r="J31" s="30"/>
    </row>
    <row r="32" spans="1:12" s="12" customFormat="1" ht="78.75" x14ac:dyDescent="0.2">
      <c r="A32" s="34">
        <v>12</v>
      </c>
      <c r="B32" s="35" t="str">
        <f>'[1]лист 1'!B133</f>
        <v>Пробирка для взятия капиллярной крови 0,2-0,25 мл с ЭДТА-К3</v>
      </c>
      <c r="C32" s="40" t="str">
        <f>'[1]лист 1'!D133</f>
        <v>уп</v>
      </c>
      <c r="D32" s="36">
        <f>'[1]лист 1'!E133</f>
        <v>50.45</v>
      </c>
      <c r="E32" s="44">
        <f>'[1]лист 1'!F133</f>
        <v>20</v>
      </c>
      <c r="F32" s="29">
        <f t="shared" si="0"/>
        <v>1009</v>
      </c>
      <c r="G32" s="37" t="str">
        <f>'[1]лист 1'!C133</f>
        <v>Пробирка для взятия капиллярной крови 0,2-0,25 мл с ЭДТА-К3</v>
      </c>
      <c r="H32" s="38"/>
      <c r="I32" s="30"/>
      <c r="J32" s="30"/>
    </row>
    <row r="33" spans="1:10" s="12" customFormat="1" ht="78.75" x14ac:dyDescent="0.2">
      <c r="A33" s="34">
        <v>13</v>
      </c>
      <c r="B33" s="35" t="str">
        <f>'[1]лист 1'!B134</f>
        <v>Одноразовая  стерильная пипетка Пастера  в индивиальной упаковке 0,5см</v>
      </c>
      <c r="C33" s="40" t="str">
        <f>'[1]лист 1'!D134</f>
        <v>шт</v>
      </c>
      <c r="D33" s="36">
        <f>'[1]лист 1'!E134</f>
        <v>18</v>
      </c>
      <c r="E33" s="44">
        <f>'[1]лист 1'!F134</f>
        <v>10000</v>
      </c>
      <c r="F33" s="29">
        <f t="shared" si="0"/>
        <v>180000</v>
      </c>
      <c r="G33" s="37" t="str">
        <f>'[1]лист 1'!C134</f>
        <v>Одноразовая  стерильная пипетка Пастера  в индивиальной упаковке 0,5см</v>
      </c>
      <c r="H33" s="38"/>
      <c r="I33" s="30"/>
      <c r="J33" s="30"/>
    </row>
    <row r="34" spans="1:10" s="12" customFormat="1" ht="31.5" x14ac:dyDescent="0.2">
      <c r="A34" s="34">
        <v>14</v>
      </c>
      <c r="B34" s="35" t="str">
        <f>'[1]лист 1'!B135</f>
        <v>Одноразовый скальпель № 21</v>
      </c>
      <c r="C34" s="40" t="str">
        <f>'[1]лист 1'!D135</f>
        <v>шт</v>
      </c>
      <c r="D34" s="36">
        <f>'[1]лист 1'!E135</f>
        <v>50</v>
      </c>
      <c r="E34" s="44">
        <f>'[1]лист 1'!F135</f>
        <v>2000</v>
      </c>
      <c r="F34" s="29">
        <f t="shared" si="0"/>
        <v>100000</v>
      </c>
      <c r="G34" s="37" t="str">
        <f>'[1]лист 1'!C135</f>
        <v>Одноразовый скальпель № 21</v>
      </c>
      <c r="H34" s="38"/>
      <c r="I34" s="30"/>
      <c r="J34" s="30"/>
    </row>
    <row r="35" spans="1:10" s="12" customFormat="1" ht="63" x14ac:dyDescent="0.2">
      <c r="A35" s="34">
        <v>15</v>
      </c>
      <c r="B35" s="35" t="str">
        <f>'[1]лист 1'!B136</f>
        <v>Одноразовая пластиковая пипетка для слива в упак 100 шт 3 мл</v>
      </c>
      <c r="C35" s="40" t="str">
        <f>'[1]лист 1'!D136</f>
        <v>уп</v>
      </c>
      <c r="D35" s="36">
        <f>'[1]лист 1'!E136</f>
        <v>500</v>
      </c>
      <c r="E35" s="44">
        <f>'[1]лист 1'!F136</f>
        <v>80</v>
      </c>
      <c r="F35" s="29">
        <f t="shared" si="0"/>
        <v>40000</v>
      </c>
      <c r="G35" s="37" t="str">
        <f>'[1]лист 1'!C136</f>
        <v>Одноразовая пластиковая пипетка для слива в упак 100 шт 3 мл</v>
      </c>
      <c r="H35" s="38"/>
      <c r="I35" s="30">
        <v>3200</v>
      </c>
      <c r="J35" s="30"/>
    </row>
    <row r="36" spans="1:10" s="12" customFormat="1" ht="31.5" x14ac:dyDescent="0.2">
      <c r="A36" s="34">
        <v>16</v>
      </c>
      <c r="B36" s="35" t="str">
        <f>'[1]лист 1'!B137</f>
        <v>Покровное стекло</v>
      </c>
      <c r="C36" s="40" t="str">
        <f>'[1]лист 1'!D137</f>
        <v>шт</v>
      </c>
      <c r="D36" s="36">
        <f>'[1]лист 1'!E137</f>
        <v>150</v>
      </c>
      <c r="E36" s="44">
        <f>'[1]лист 1'!F137</f>
        <v>1000</v>
      </c>
      <c r="F36" s="29">
        <f t="shared" si="0"/>
        <v>150000</v>
      </c>
      <c r="G36" s="37" t="str">
        <f>'[1]лист 1'!C137</f>
        <v>Стекло покровное 24*50 мм №100</v>
      </c>
      <c r="H36" s="38"/>
      <c r="I36" s="30"/>
      <c r="J36" s="30"/>
    </row>
    <row r="37" spans="1:10" s="12" customFormat="1" ht="204.75" x14ac:dyDescent="0.2">
      <c r="A37" s="34">
        <v>17</v>
      </c>
      <c r="B37" s="35" t="str">
        <f>'[1]лист 1'!B138</f>
        <v>Спирт этиловый медицинский  96%</v>
      </c>
      <c r="C37" s="40" t="str">
        <f>'[1]лист 1'!D138</f>
        <v>фл</v>
      </c>
      <c r="D37" s="36">
        <f>'[1]лист 1'!E138</f>
        <v>200</v>
      </c>
      <c r="E37" s="44">
        <f>'[1]лист 1'!F138</f>
        <v>1000</v>
      </c>
      <c r="F37" s="29">
        <f t="shared" si="0"/>
        <v>200000</v>
      </c>
      <c r="G37" s="37" t="str">
        <f>'[1]лист 1'!C138</f>
        <v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v>
      </c>
      <c r="H37" s="38"/>
      <c r="I37" s="30"/>
      <c r="J37" s="30"/>
    </row>
    <row r="38" spans="1:10" s="12" customFormat="1" ht="63" x14ac:dyDescent="0.2">
      <c r="A38" s="27">
        <v>18</v>
      </c>
      <c r="B38" s="28" t="str">
        <f>'[1]лист 1'!B139</f>
        <v>Люмибест антипалидум,набор РИФ для диаг-и сифилиса</v>
      </c>
      <c r="C38" s="41" t="str">
        <f>'[1]лист 1'!D139</f>
        <v>уп</v>
      </c>
      <c r="D38" s="29">
        <f>'[1]лист 1'!E139</f>
        <v>50500</v>
      </c>
      <c r="E38" s="45">
        <f>'[1]лист 1'!F139</f>
        <v>10</v>
      </c>
      <c r="F38" s="29">
        <f t="shared" si="0"/>
        <v>505000</v>
      </c>
      <c r="G38" s="26" t="str">
        <f>'[1]лист 1'!C139</f>
        <v>набортестсистем для подтв.сифил:К- К+,сорбент ,сыв-ка ампу</v>
      </c>
      <c r="H38" s="30">
        <v>50400</v>
      </c>
      <c r="I38" s="30"/>
      <c r="J38" s="30"/>
    </row>
    <row r="39" spans="1:10" s="11" customFormat="1" ht="21.75" customHeight="1" x14ac:dyDescent="0.2">
      <c r="A39" s="66" t="s">
        <v>28</v>
      </c>
      <c r="B39" s="66"/>
      <c r="C39" s="66"/>
      <c r="D39" s="66"/>
      <c r="E39" s="66"/>
      <c r="F39" s="66"/>
      <c r="G39" s="66"/>
      <c r="H39" s="66"/>
      <c r="I39" s="66"/>
      <c r="J39" s="66"/>
    </row>
    <row r="40" spans="1:10" s="11" customFormat="1" x14ac:dyDescent="0.25">
      <c r="A40" s="48" t="s">
        <v>10</v>
      </c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" customFormat="1" x14ac:dyDescent="0.25">
      <c r="A41" s="48" t="s">
        <v>34</v>
      </c>
      <c r="B41" s="48"/>
      <c r="C41" s="48"/>
      <c r="D41" s="48"/>
      <c r="E41" s="48"/>
      <c r="F41" s="48"/>
      <c r="G41" s="48"/>
      <c r="H41" s="48"/>
      <c r="I41" s="48"/>
      <c r="J41" s="48"/>
    </row>
    <row r="42" spans="1:10" s="11" customFormat="1" x14ac:dyDescent="0.25">
      <c r="A42" s="48" t="s">
        <v>35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0" x14ac:dyDescent="0.25">
      <c r="A43" s="48" t="s">
        <v>36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63.75" customHeight="1" x14ac:dyDescent="0.25">
      <c r="A44" s="49" t="s">
        <v>11</v>
      </c>
      <c r="B44" s="49"/>
      <c r="C44" s="49"/>
      <c r="D44" s="49"/>
      <c r="E44" s="49"/>
      <c r="F44" s="49"/>
      <c r="G44" s="49"/>
      <c r="H44" s="49"/>
      <c r="I44" s="49"/>
      <c r="J44" s="49"/>
    </row>
    <row r="45" spans="1:10" ht="45" customHeight="1" x14ac:dyDescent="0.25">
      <c r="A45" s="49" t="s">
        <v>12</v>
      </c>
      <c r="B45" s="49"/>
      <c r="C45" s="49"/>
      <c r="D45" s="49"/>
      <c r="E45" s="49"/>
      <c r="F45" s="49"/>
      <c r="G45" s="49"/>
      <c r="H45" s="49"/>
      <c r="I45" s="49"/>
      <c r="J45" s="49"/>
    </row>
    <row r="46" spans="1:10" ht="15.6" customHeight="1" x14ac:dyDescent="0.25">
      <c r="A46" s="48" t="s">
        <v>13</v>
      </c>
      <c r="B46" s="48"/>
      <c r="C46" s="48"/>
      <c r="D46" s="48"/>
      <c r="E46" s="48"/>
      <c r="F46" s="48"/>
      <c r="G46" s="48"/>
      <c r="H46" s="48"/>
      <c r="I46" s="48"/>
      <c r="J46" s="48"/>
    </row>
    <row r="47" spans="1:10" s="13" customFormat="1" ht="15.6" customHeight="1" x14ac:dyDescent="0.25">
      <c r="A47" s="48" t="s">
        <v>37</v>
      </c>
      <c r="B47" s="48"/>
      <c r="C47" s="48"/>
      <c r="D47" s="48"/>
      <c r="E47" s="48"/>
      <c r="F47" s="48"/>
      <c r="G47" s="48"/>
      <c r="H47" s="48"/>
      <c r="I47" s="48"/>
      <c r="J47" s="48"/>
    </row>
    <row r="48" spans="1:10" s="13" customFormat="1" ht="15.6" customHeight="1" x14ac:dyDescent="0.25">
      <c r="A48" s="49" t="s">
        <v>39</v>
      </c>
      <c r="B48" s="48"/>
      <c r="C48" s="48"/>
      <c r="D48" s="48"/>
      <c r="E48" s="48"/>
      <c r="F48" s="48"/>
      <c r="G48" s="48"/>
      <c r="H48" s="48"/>
      <c r="I48" s="48"/>
      <c r="J48" s="48"/>
    </row>
    <row r="49" spans="1:10" ht="15.6" customHeight="1" x14ac:dyDescent="0.25">
      <c r="A49" s="48" t="s">
        <v>38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ht="78.75" customHeight="1" x14ac:dyDescent="0.25">
      <c r="A50" s="49" t="s">
        <v>26</v>
      </c>
      <c r="B50" s="49"/>
      <c r="C50" s="49"/>
      <c r="D50" s="49"/>
      <c r="E50" s="49"/>
      <c r="F50" s="49"/>
      <c r="G50" s="49"/>
      <c r="H50" s="49"/>
      <c r="I50" s="49"/>
      <c r="J50" s="49"/>
    </row>
    <row r="51" spans="1:10" ht="17.25" customHeight="1" x14ac:dyDescent="0.25">
      <c r="A51" s="49" t="s">
        <v>27</v>
      </c>
      <c r="B51" s="49"/>
      <c r="C51" s="49"/>
      <c r="D51" s="49"/>
      <c r="E51" s="49"/>
      <c r="F51" s="49"/>
      <c r="G51" s="49"/>
      <c r="H51" s="49"/>
      <c r="I51" s="49"/>
      <c r="J51" s="49"/>
    </row>
    <row r="52" spans="1:10" ht="15.6" customHeight="1" x14ac:dyDescent="0.25">
      <c r="A52" s="48" t="s">
        <v>24</v>
      </c>
      <c r="B52" s="48"/>
      <c r="C52" s="48"/>
      <c r="D52" s="48"/>
      <c r="E52" s="48"/>
      <c r="F52" s="48"/>
      <c r="G52" s="48"/>
      <c r="H52" s="48"/>
      <c r="I52" s="48"/>
      <c r="J52" s="48"/>
    </row>
    <row r="53" spans="1:10" ht="15.6" customHeight="1" x14ac:dyDescent="0.25">
      <c r="A53" s="48" t="s">
        <v>23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ht="15.6" customHeight="1" x14ac:dyDescent="0.25">
      <c r="A54" s="48" t="s">
        <v>14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15.6" customHeight="1" x14ac:dyDescent="0.25">
      <c r="A55" s="48" t="s">
        <v>15</v>
      </c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15.6" customHeight="1" x14ac:dyDescent="0.25">
      <c r="A56" s="48" t="s">
        <v>16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0" ht="15.6" customHeight="1" x14ac:dyDescent="0.25">
      <c r="A57" s="48" t="s">
        <v>17</v>
      </c>
      <c r="B57" s="48"/>
      <c r="C57" s="48"/>
      <c r="D57" s="48"/>
      <c r="E57" s="48"/>
      <c r="F57" s="48"/>
      <c r="G57" s="48"/>
      <c r="H57" s="48"/>
      <c r="I57" s="48"/>
      <c r="J57" s="48"/>
    </row>
    <row r="58" spans="1:10" ht="15.6" customHeight="1" x14ac:dyDescent="0.25">
      <c r="A58" s="48" t="s">
        <v>18</v>
      </c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15.6" customHeight="1" x14ac:dyDescent="0.25">
      <c r="A59" s="48" t="s">
        <v>19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.6" customHeight="1" x14ac:dyDescent="0.25">
      <c r="A60" s="48" t="s">
        <v>20</v>
      </c>
      <c r="B60" s="48"/>
      <c r="C60" s="48"/>
      <c r="D60" s="48"/>
      <c r="E60" s="48"/>
      <c r="F60" s="48"/>
      <c r="G60" s="48"/>
      <c r="H60" s="48"/>
      <c r="I60" s="48"/>
      <c r="J60" s="48"/>
    </row>
    <row r="61" spans="1:10" ht="15.6" customHeight="1" x14ac:dyDescent="0.25">
      <c r="A61" s="48" t="s">
        <v>21</v>
      </c>
      <c r="B61" s="48"/>
      <c r="C61" s="48"/>
      <c r="D61" s="48"/>
      <c r="E61" s="48"/>
      <c r="F61" s="48"/>
      <c r="G61" s="48"/>
      <c r="H61" s="48"/>
      <c r="I61" s="48"/>
      <c r="J61" s="48"/>
    </row>
    <row r="62" spans="1:10" ht="15.6" customHeight="1" x14ac:dyDescent="0.25">
      <c r="A62" s="48" t="s">
        <v>22</v>
      </c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">
      <c r="E63" s="15"/>
    </row>
    <row r="64" spans="1:10" x14ac:dyDescent="0.2">
      <c r="E64" s="15"/>
    </row>
    <row r="65" spans="5:5" x14ac:dyDescent="0.2">
      <c r="E65" s="15"/>
    </row>
    <row r="66" spans="5:5" x14ac:dyDescent="0.2">
      <c r="E66" s="15"/>
    </row>
    <row r="67" spans="5:5" x14ac:dyDescent="0.2">
      <c r="E67" s="15"/>
    </row>
    <row r="68" spans="5:5" x14ac:dyDescent="0.2">
      <c r="E68" s="15"/>
    </row>
    <row r="69" spans="5:5" x14ac:dyDescent="0.2">
      <c r="E69" s="15"/>
    </row>
    <row r="70" spans="5:5" x14ac:dyDescent="0.2">
      <c r="E70" s="15"/>
    </row>
    <row r="71" spans="5:5" x14ac:dyDescent="0.2">
      <c r="E71" s="15"/>
    </row>
    <row r="72" spans="5:5" x14ac:dyDescent="0.2">
      <c r="E72" s="15"/>
    </row>
    <row r="73" spans="5:5" x14ac:dyDescent="0.2">
      <c r="E73" s="15"/>
    </row>
    <row r="74" spans="5:5" x14ac:dyDescent="0.2">
      <c r="E74" s="15"/>
    </row>
    <row r="75" spans="5:5" x14ac:dyDescent="0.2">
      <c r="E75" s="15"/>
    </row>
    <row r="76" spans="5:5" x14ac:dyDescent="0.2">
      <c r="E76" s="15"/>
    </row>
    <row r="77" spans="5:5" x14ac:dyDescent="0.2">
      <c r="E77" s="15"/>
    </row>
    <row r="78" spans="5:5" x14ac:dyDescent="0.2">
      <c r="E78" s="15"/>
    </row>
    <row r="79" spans="5:5" x14ac:dyDescent="0.2">
      <c r="E79" s="15"/>
    </row>
    <row r="80" spans="5:5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5"/>
    </row>
    <row r="107" spans="5:5" x14ac:dyDescent="0.2">
      <c r="E107" s="15"/>
    </row>
    <row r="108" spans="5:5" x14ac:dyDescent="0.2">
      <c r="E108" s="15"/>
    </row>
    <row r="109" spans="5:5" x14ac:dyDescent="0.2">
      <c r="E109" s="15"/>
    </row>
    <row r="110" spans="5:5" x14ac:dyDescent="0.2">
      <c r="E110" s="15"/>
    </row>
    <row r="111" spans="5:5" x14ac:dyDescent="0.2">
      <c r="E111" s="15"/>
    </row>
    <row r="112" spans="5:5" x14ac:dyDescent="0.2">
      <c r="E112" s="15"/>
    </row>
    <row r="113" spans="5:5" x14ac:dyDescent="0.2">
      <c r="E113" s="15"/>
    </row>
    <row r="114" spans="5:5" x14ac:dyDescent="0.2">
      <c r="E114" s="15"/>
    </row>
    <row r="115" spans="5:5" x14ac:dyDescent="0.2">
      <c r="E115" s="15"/>
    </row>
    <row r="116" spans="5:5" x14ac:dyDescent="0.2">
      <c r="E116" s="15"/>
    </row>
    <row r="117" spans="5:5" x14ac:dyDescent="0.2">
      <c r="E117" s="15"/>
    </row>
    <row r="118" spans="5:5" x14ac:dyDescent="0.2">
      <c r="E118" s="15"/>
    </row>
    <row r="119" spans="5:5" x14ac:dyDescent="0.2">
      <c r="E119" s="15"/>
    </row>
    <row r="120" spans="5:5" x14ac:dyDescent="0.2">
      <c r="E120" s="15"/>
    </row>
    <row r="121" spans="5:5" x14ac:dyDescent="0.2">
      <c r="E121" s="15"/>
    </row>
    <row r="122" spans="5:5" x14ac:dyDescent="0.2">
      <c r="E122" s="15"/>
    </row>
    <row r="123" spans="5:5" x14ac:dyDescent="0.2">
      <c r="E123" s="15"/>
    </row>
    <row r="124" spans="5:5" x14ac:dyDescent="0.2">
      <c r="E124" s="15"/>
    </row>
    <row r="125" spans="5:5" x14ac:dyDescent="0.2">
      <c r="E125" s="15"/>
    </row>
    <row r="126" spans="5:5" x14ac:dyDescent="0.2">
      <c r="E126" s="15"/>
    </row>
    <row r="127" spans="5:5" x14ac:dyDescent="0.2">
      <c r="E127" s="15"/>
    </row>
    <row r="128" spans="5:5" x14ac:dyDescent="0.2">
      <c r="E128" s="15"/>
    </row>
    <row r="129" spans="5:5" x14ac:dyDescent="0.2">
      <c r="E129" s="15"/>
    </row>
    <row r="130" spans="5:5" x14ac:dyDescent="0.2">
      <c r="E130" s="15"/>
    </row>
    <row r="131" spans="5:5" x14ac:dyDescent="0.2">
      <c r="E131" s="15"/>
    </row>
    <row r="132" spans="5:5" x14ac:dyDescent="0.2">
      <c r="E132" s="15"/>
    </row>
    <row r="133" spans="5:5" x14ac:dyDescent="0.2">
      <c r="E133" s="15"/>
    </row>
    <row r="134" spans="5:5" x14ac:dyDescent="0.2">
      <c r="E134" s="15"/>
    </row>
    <row r="135" spans="5:5" x14ac:dyDescent="0.2">
      <c r="E135" s="15"/>
    </row>
    <row r="136" spans="5:5" x14ac:dyDescent="0.2">
      <c r="E136" s="15"/>
    </row>
    <row r="137" spans="5:5" x14ac:dyDescent="0.2">
      <c r="E137" s="15"/>
    </row>
    <row r="138" spans="5:5" x14ac:dyDescent="0.2">
      <c r="E138" s="15"/>
    </row>
    <row r="139" spans="5:5" x14ac:dyDescent="0.2">
      <c r="E139" s="15"/>
    </row>
    <row r="140" spans="5:5" x14ac:dyDescent="0.2">
      <c r="E140" s="15"/>
    </row>
    <row r="141" spans="5:5" x14ac:dyDescent="0.2">
      <c r="E141" s="15"/>
    </row>
    <row r="142" spans="5:5" x14ac:dyDescent="0.2">
      <c r="E142" s="15"/>
    </row>
    <row r="143" spans="5:5" x14ac:dyDescent="0.2">
      <c r="E143" s="15"/>
    </row>
    <row r="144" spans="5:5" x14ac:dyDescent="0.2">
      <c r="E144" s="15"/>
    </row>
    <row r="145" spans="5:5" x14ac:dyDescent="0.2">
      <c r="E145" s="15"/>
    </row>
    <row r="146" spans="5:5" x14ac:dyDescent="0.2">
      <c r="E146" s="15"/>
    </row>
    <row r="147" spans="5:5" x14ac:dyDescent="0.2">
      <c r="E147" s="15"/>
    </row>
    <row r="148" spans="5:5" x14ac:dyDescent="0.2">
      <c r="E148" s="15"/>
    </row>
    <row r="149" spans="5:5" x14ac:dyDescent="0.2">
      <c r="E149" s="15"/>
    </row>
    <row r="150" spans="5:5" x14ac:dyDescent="0.2">
      <c r="E150" s="15"/>
    </row>
    <row r="151" spans="5:5" x14ac:dyDescent="0.2">
      <c r="E151" s="15"/>
    </row>
    <row r="152" spans="5:5" x14ac:dyDescent="0.2">
      <c r="E152" s="15"/>
    </row>
    <row r="153" spans="5:5" x14ac:dyDescent="0.2">
      <c r="E153" s="15"/>
    </row>
    <row r="154" spans="5:5" x14ac:dyDescent="0.2">
      <c r="E154" s="15"/>
    </row>
    <row r="155" spans="5:5" x14ac:dyDescent="0.2">
      <c r="E155" s="15"/>
    </row>
    <row r="156" spans="5:5" x14ac:dyDescent="0.2">
      <c r="E156" s="15"/>
    </row>
    <row r="157" spans="5:5" x14ac:dyDescent="0.2">
      <c r="E157" s="15"/>
    </row>
    <row r="158" spans="5:5" x14ac:dyDescent="0.2">
      <c r="E158" s="15"/>
    </row>
    <row r="159" spans="5:5" x14ac:dyDescent="0.2">
      <c r="E159" s="15"/>
    </row>
    <row r="160" spans="5:5" x14ac:dyDescent="0.2">
      <c r="E160" s="15"/>
    </row>
    <row r="161" spans="5:5" x14ac:dyDescent="0.2">
      <c r="E161" s="15"/>
    </row>
    <row r="162" spans="5:5" x14ac:dyDescent="0.2">
      <c r="E162" s="15"/>
    </row>
    <row r="163" spans="5:5" x14ac:dyDescent="0.2">
      <c r="E163" s="15"/>
    </row>
    <row r="164" spans="5:5" x14ac:dyDescent="0.2">
      <c r="E164" s="15"/>
    </row>
    <row r="165" spans="5:5" x14ac:dyDescent="0.2">
      <c r="E165" s="15"/>
    </row>
    <row r="166" spans="5:5" x14ac:dyDescent="0.2">
      <c r="E166" s="15"/>
    </row>
    <row r="167" spans="5:5" x14ac:dyDescent="0.2">
      <c r="E167" s="15"/>
    </row>
    <row r="168" spans="5:5" x14ac:dyDescent="0.2">
      <c r="E168" s="15"/>
    </row>
    <row r="169" spans="5:5" x14ac:dyDescent="0.2">
      <c r="E169" s="15"/>
    </row>
    <row r="170" spans="5:5" x14ac:dyDescent="0.2">
      <c r="E170" s="15"/>
    </row>
    <row r="171" spans="5:5" x14ac:dyDescent="0.2">
      <c r="E171" s="15"/>
    </row>
  </sheetData>
  <mergeCells count="35">
    <mergeCell ref="A61:J61"/>
    <mergeCell ref="A62:J62"/>
    <mergeCell ref="A56:J56"/>
    <mergeCell ref="A57:J57"/>
    <mergeCell ref="A58:J58"/>
    <mergeCell ref="A59:J59"/>
    <mergeCell ref="A60:J60"/>
    <mergeCell ref="A39:J39"/>
    <mergeCell ref="A40:J40"/>
    <mergeCell ref="A43:J43"/>
    <mergeCell ref="A42:J42"/>
    <mergeCell ref="A45:J45"/>
    <mergeCell ref="A52:J52"/>
    <mergeCell ref="A53:J53"/>
    <mergeCell ref="A54:J54"/>
    <mergeCell ref="A55:J55"/>
    <mergeCell ref="A14:J14"/>
    <mergeCell ref="A16:L16"/>
    <mergeCell ref="A18:H18"/>
    <mergeCell ref="F19:F20"/>
    <mergeCell ref="G19:G20"/>
    <mergeCell ref="A15:H15"/>
    <mergeCell ref="A19:A20"/>
    <mergeCell ref="B19:B20"/>
    <mergeCell ref="C19:C20"/>
    <mergeCell ref="D19:D20"/>
    <mergeCell ref="E19:E20"/>
    <mergeCell ref="A47:J47"/>
    <mergeCell ref="A48:J48"/>
    <mergeCell ref="A41:J41"/>
    <mergeCell ref="A44:J44"/>
    <mergeCell ref="A51:J51"/>
    <mergeCell ref="A46:J46"/>
    <mergeCell ref="A49:J49"/>
    <mergeCell ref="A50:J50"/>
  </mergeCells>
  <pageMargins left="0.23622047244094491" right="0.23622047244094491" top="0.74803149606299213" bottom="0.39370078740157483" header="0.31496062992125984" footer="0.31496062992125984"/>
  <pageSetup paperSize="9" scale="75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2021-07-13T10:03:12Z</cp:lastPrinted>
  <dcterms:created xsi:type="dcterms:W3CDTF">2018-06-21T08:58:42Z</dcterms:created>
  <dcterms:modified xsi:type="dcterms:W3CDTF">2021-07-13T10:03:44Z</dcterms:modified>
</cp:coreProperties>
</file>