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goz\Desktop\"/>
    </mc:Choice>
  </mc:AlternateContent>
  <xr:revisionPtr revIDLastSave="0" documentId="13_ncr:1_{55902472-CDDE-4879-9AD6-F645C20E3A54}" xr6:coauthVersionLast="45" xr6:coauthVersionMax="47" xr10:uidLastSave="{00000000-0000-0000-0000-000000000000}"/>
  <bookViews>
    <workbookView xWindow="4848" yWindow="360" windowWidth="18192" windowHeight="11988" xr2:uid="{00000000-000D-0000-FFFF-FFFF00000000}"/>
  </bookViews>
  <sheets>
    <sheet name="бюджет 23" sheetId="1" r:id="rId1"/>
  </sheets>
  <definedNames>
    <definedName name="_xlnm.Print_Area" localSheetId="0">'бюджет 23'!$A$1:$AF$59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1" l="1"/>
  <c r="G33" i="1" l="1"/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4" i="1"/>
  <c r="G35" i="1"/>
  <c r="G36" i="1"/>
  <c r="G37" i="1"/>
  <c r="G38" i="1"/>
  <c r="G39" i="1"/>
  <c r="G40" i="1"/>
  <c r="G41" i="1"/>
  <c r="G42" i="1" l="1"/>
</calcChain>
</file>

<file path=xl/sharedStrings.xml><?xml version="1.0" encoding="utf-8"?>
<sst xmlns="http://schemas.openxmlformats.org/spreadsheetml/2006/main" count="151" uniqueCount="118">
  <si>
    <t>№ п/п</t>
  </si>
  <si>
    <t>Наименование товаров</t>
  </si>
  <si>
    <t>Техническая характеристика</t>
  </si>
  <si>
    <t xml:space="preserve">Цена </t>
  </si>
  <si>
    <t>Ед. изм</t>
  </si>
  <si>
    <t>Кол-во</t>
  </si>
  <si>
    <t xml:space="preserve">Сумма </t>
  </si>
  <si>
    <t>туба</t>
  </si>
  <si>
    <t>фл.</t>
  </si>
  <si>
    <t>уп</t>
  </si>
  <si>
    <t xml:space="preserve">Дермазол </t>
  </si>
  <si>
    <t>шампунь 100 мл. во флаконе</t>
  </si>
  <si>
    <t>Кальция глюконат</t>
  </si>
  <si>
    <t>10%-10мл.№10 раствор в ампулах</t>
  </si>
  <si>
    <t>Уголь активированный</t>
  </si>
  <si>
    <t>капсулы №20 в упаковке</t>
  </si>
  <si>
    <t xml:space="preserve">Тетрациклин </t>
  </si>
  <si>
    <t>Эритромицин 250мг</t>
  </si>
  <si>
    <t>таб 250мг №10</t>
  </si>
  <si>
    <t>Эритромицин 500 мг</t>
  </si>
  <si>
    <t>таб 500мг №10</t>
  </si>
  <si>
    <t>Аспаркам 175 мг №50</t>
  </si>
  <si>
    <t>таб 175 мг №50</t>
  </si>
  <si>
    <t>Цефамед  1,0</t>
  </si>
  <si>
    <t>фл 1,0 мг порошок для инъ,</t>
  </si>
  <si>
    <t>крем 2% 30г тюбиках</t>
  </si>
  <si>
    <t>уп.</t>
  </si>
  <si>
    <t>таб</t>
  </si>
  <si>
    <t>фл</t>
  </si>
  <si>
    <t>итого:</t>
  </si>
  <si>
    <t>кг.</t>
  </si>
  <si>
    <t xml:space="preserve">Контейнер д\сбора остр.инструментария </t>
  </si>
  <si>
    <t xml:space="preserve"> 10 литров желтого цвета с крышкой</t>
  </si>
  <si>
    <t>Пакет для мед.отхода класса Б</t>
  </si>
  <si>
    <t>Пакет желтого цвета для мед.отходов класса Б 10л</t>
  </si>
  <si>
    <t>Шприц</t>
  </si>
  <si>
    <t>одноразовый 2 мл.3-х компонентные</t>
  </si>
  <si>
    <t>Лейкопластырь бактерицидный Санипласт,100 шт/уп</t>
  </si>
  <si>
    <t>повязка непромокаемая с подушечкой из Акринола 19*72мм Санипласт в упаковке 100 шт</t>
  </si>
  <si>
    <t>Стакан мерный 600мл</t>
  </si>
  <si>
    <t>стеклянный градуир стакан из прозр стекла 600 мл</t>
  </si>
  <si>
    <t>Одноразовая пластиковая пипетка для слива в упак  0,5мл</t>
  </si>
  <si>
    <t>Нифедипин</t>
  </si>
  <si>
    <t>таблетки,покрытые оболочкой 10мг блистер,№50</t>
  </si>
  <si>
    <t>Вазофиксы</t>
  </si>
  <si>
    <t>Вазофиксы(канюля)Катетер перифирический 14G</t>
  </si>
  <si>
    <t xml:space="preserve">Груша резиновоя </t>
  </si>
  <si>
    <t>груша резтновая №1 тип А 30мл</t>
  </si>
  <si>
    <t xml:space="preserve">Воздуховод </t>
  </si>
  <si>
    <t>Воздуховод (резиновый)стерильный №1 длина 1 см</t>
  </si>
  <si>
    <t xml:space="preserve">Окситокцин </t>
  </si>
  <si>
    <t>окситокцин раствор для иньексций 5МЕ/мл №10</t>
  </si>
  <si>
    <t>шт.</t>
  </si>
  <si>
    <t>шт</t>
  </si>
  <si>
    <t xml:space="preserve">Катетер </t>
  </si>
  <si>
    <t>Катетер Фолея 2-х ходовой размер 20</t>
  </si>
  <si>
    <t>Антиген кардиолипиновый РСК 1:500</t>
  </si>
  <si>
    <t>раствор в ампуле 2 мл количестве 10штук</t>
  </si>
  <si>
    <t>Простай питательный агар</t>
  </si>
  <si>
    <t>Среда питптельный для выделение гонококка в комплекте 2флакона</t>
  </si>
  <si>
    <t>Среда питательная для выделение трихоманад жидкая</t>
  </si>
  <si>
    <t>Спектамицин диски</t>
  </si>
  <si>
    <t xml:space="preserve">Сахарный бульон </t>
  </si>
  <si>
    <t>Стандарт мутности по Мак-Фарланду</t>
  </si>
  <si>
    <t>в наборе содержится стандарт 0,5,1,2,3,4</t>
  </si>
  <si>
    <t>Индол</t>
  </si>
  <si>
    <t>Гомогенный сыпучий светло-желтый порошок по 500гр пластиковом фл</t>
  </si>
  <si>
    <t>комп</t>
  </si>
  <si>
    <t>Набор</t>
  </si>
  <si>
    <t>Алма экстра</t>
  </si>
  <si>
    <t>Алмасофт</t>
  </si>
  <si>
    <t>АЛМАСОФТ 1л антибактериальное мыло Для мытья рук хирургов и мед. персонала перед обработкой антисептиком. Гигиеническая обработка рук сотрудников лабораторий, работников организаций общественного питания, промышленных предприятий. Режимы использования: Гигиеническая обработка рук– 3 мл средства нанести на влажные кисти рук и образовавшейся пеной обрабатывать руки в течение 1 мин, затем пену смыть водой. Состав: Полигексаметиленбигуанидина гидрохлорид– 2 %.</t>
  </si>
  <si>
    <t>Дихлорин</t>
  </si>
  <si>
    <t>быстро растворимые хлорные шипучие таб 3,3г</t>
  </si>
  <si>
    <t xml:space="preserve">Бумажные диски в диаметре 6 мм , с надписью в ценре на каждой стороне диска в упаковке 5 картриджей . В одном картридже 50 дисков </t>
  </si>
  <si>
    <t>Дидецилдиметиламмония хлорид (ЧАС) - 9,6%, полигексаметиленгуанидина гидрохлорид - 1,0%, а также функциональные добавки.</t>
  </si>
  <si>
    <t>Спирт этиловый медицинский 90 %</t>
  </si>
  <si>
    <t>по 100 мл Спирт этиловый медицинский 90 %</t>
  </si>
  <si>
    <t>3% мазь в тюб.30 г</t>
  </si>
  <si>
    <t xml:space="preserve">Фильтровальная бумага Минимед 600х520 см </t>
  </si>
  <si>
    <t>фильтровальная бумага для просушки планшетов 600х520 см</t>
  </si>
  <si>
    <t>Гомогенный сыпучий желтый порошок по 500гр пластиковом фл</t>
  </si>
  <si>
    <t>флакон 500 мл жидкий</t>
  </si>
  <si>
    <t>в комплекте 2 флакона по100 мл жидкий на 80 анализов</t>
  </si>
  <si>
    <t xml:space="preserve">Закуп способом запроса ценовых предложений «Закупа лекарственных средств  способом запроса ценовых </t>
  </si>
  <si>
    <t>1. ГКП на ПХВ «Кожно-венерологический диспансер» УЗ г. Алматы</t>
  </si>
  <si>
    <t xml:space="preserve">2. Краткое описание и цена закупаемых товаров:    </t>
  </si>
  <si>
    <t>Предлагаемая цена поставщиков</t>
  </si>
  <si>
    <t>Предлагаемая цена поставщика</t>
  </si>
  <si>
    <t>ТОО "Емші Казахстан"</t>
  </si>
  <si>
    <t>ИП "STARLINE"</t>
  </si>
  <si>
    <t xml:space="preserve">   </t>
  </si>
  <si>
    <t>3. На основании предоставленных ценовых предложений, Заказчик принял решения:</t>
  </si>
  <si>
    <t>4. Определить победителей и заключить договор Согласно Правилам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(далее - Правил), утвержденной Постановлением Правительства Республики Казахстан от 4 июня 2021 года № 375:</t>
  </si>
  <si>
    <t>Члены комиссии                                                                                     Рашидова Ж.Р.</t>
  </si>
  <si>
    <t>Члены комиссии                                                                                     Жеребцова Л.А.</t>
  </si>
  <si>
    <t>Члены комиссии                                                                                     Рыль Л.С.</t>
  </si>
  <si>
    <t>Члены комиссии                                                                                    Капалбаева Е.Т.</t>
  </si>
  <si>
    <t>Члены комиссии                                                                                    Дуанбекова Г.М.</t>
  </si>
  <si>
    <t>Члены комиссии                                                                                    Нургалиева С.Т.</t>
  </si>
  <si>
    <t>Члены комиссии                                                                                    Туретаева Р.С.</t>
  </si>
  <si>
    <t>ТОО "Фактор 1"</t>
  </si>
  <si>
    <t>ТОО "MediPack"</t>
  </si>
  <si>
    <t>ТОО "Вельд"</t>
  </si>
  <si>
    <t>ТОО "Транс Полимер"</t>
  </si>
  <si>
    <t>ТОО "Садыхан Премиум"</t>
  </si>
  <si>
    <t>ТОО "АСМЕДА"</t>
  </si>
  <si>
    <t>ТОО "FAM.ALLIANCE"</t>
  </si>
  <si>
    <t>Председатель комиссии:                                                                     Султанкулова Н.А.</t>
  </si>
  <si>
    <t xml:space="preserve">Секретарь комиссии:                                                                          Касканова А.Е     </t>
  </si>
  <si>
    <t>Протокол итогов закупа от 28.04.2023 года</t>
  </si>
  <si>
    <t xml:space="preserve"> Дата  время вскрытия конвертов «28» апреля 2023 г. Время  11:00.</t>
  </si>
  <si>
    <t>1. В соответствии с Постановлением Правительства Республики Казахстан от 4 июня 2021 года № 375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услуг», Заказчик принял решение осуществить закупки способом запроса ценовых предложений.</t>
  </si>
  <si>
    <t>2. Потенциальные поставщики соответствуют требованиям, предусмотренным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услуг».</t>
  </si>
  <si>
    <t>1) По лотам № 3, 5, 8, 13   признать победителем ТОО "FAM.ALLIANCE".</t>
  </si>
  <si>
    <t>2) По лотам № 10  признать победителем ТОО "Транс Полимер".</t>
  </si>
  <si>
    <t>3) По лотам № 17  признать победителем ТОО "Вельд".</t>
  </si>
  <si>
    <t>4) По лотам № 25  признать победителем ТОО "Емші Казахстан".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</si>
</sst>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8"/>
      <name val="Calibri"/>
      <family val="2"/>
      <scheme val="minor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3" fillId="2" borderId="1" xfId="0" applyFont="1" applyFill="1" applyBorder="1" applyAlignment="1">
      <alignment horizontal="left" vertical="center" wrapText="1"/>
    </xf>
    <xf numFmtId="4" fontId="2" fillId="0" borderId="1" xfId="0" applyNumberFormat="1" applyFont="1" applyBorder="1"/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0" fillId="0" borderId="1" xfId="0" applyFill="1" applyBorder="1"/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0" xfId="0" applyFont="1" applyAlignment="1">
      <alignment horizontal="left"/>
    </xf>
    <xf numFmtId="4" fontId="8" fillId="0" borderId="0" xfId="0" applyNumberFormat="1" applyFont="1" applyAlignment="1">
      <alignment horizontal="left"/>
    </xf>
  </cellXfs>
  <cellStyles count="3">
    <cellStyle name="Обычный" xfId="0" builtinId="0"/>
    <cellStyle name="Обычный 10" xfId="2" xr:uid="{AEBDFD95-C2F0-4D0F-BB70-C65E5BD46E7D}"/>
    <cellStyle name="Обычный 2" xfId="1" xr:uid="{B09FE44A-F57F-4E62-A8F0-CE5F42F29F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9"/>
  <sheetViews>
    <sheetView tabSelected="1" view="pageBreakPreview" topLeftCell="A41" zoomScaleNormal="100" zoomScaleSheetLayoutView="100" workbookViewId="0">
      <selection activeCell="A50" sqref="A50:T50"/>
    </sheetView>
  </sheetViews>
  <sheetFormatPr defaultRowHeight="14.4" x14ac:dyDescent="0.3"/>
  <cols>
    <col min="1" max="1" width="5.109375" customWidth="1"/>
    <col min="2" max="2" width="16.109375" customWidth="1"/>
    <col min="3" max="3" width="24.109375" customWidth="1"/>
    <col min="4" max="4" width="9.109375" customWidth="1"/>
    <col min="5" max="5" width="10.88671875" customWidth="1"/>
    <col min="6" max="6" width="8.88671875" customWidth="1"/>
    <col min="7" max="7" width="13.33203125" customWidth="1"/>
    <col min="8" max="8" width="13" customWidth="1"/>
    <col min="9" max="10" width="10.77734375" style="25" customWidth="1"/>
    <col min="11" max="11" width="12.6640625" style="25" customWidth="1"/>
    <col min="12" max="13" width="12.5546875" style="25" customWidth="1"/>
    <col min="14" max="14" width="12.5546875" customWidth="1"/>
    <col min="15" max="15" width="13.5546875" style="25" customWidth="1"/>
    <col min="16" max="16" width="12.88671875" customWidth="1"/>
    <col min="17" max="20" width="8.88671875" customWidth="1"/>
  </cols>
  <sheetData>
    <row r="1" spans="1:32" ht="17.399999999999999" x14ac:dyDescent="0.3">
      <c r="A1" s="46" t="s">
        <v>110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</row>
    <row r="2" spans="1:32" ht="17.399999999999999" x14ac:dyDescent="0.3">
      <c r="A2" s="46" t="s">
        <v>84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</row>
    <row r="3" spans="1:32" ht="17.399999999999999" x14ac:dyDescent="0.3">
      <c r="A3" s="46" t="s">
        <v>111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</row>
    <row r="4" spans="1:32" ht="17.399999999999999" x14ac:dyDescent="0.3">
      <c r="A4" s="46" t="s">
        <v>85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</row>
    <row r="5" spans="1:32" ht="17.399999999999999" x14ac:dyDescent="0.3">
      <c r="A5" s="47" t="s">
        <v>86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</row>
    <row r="6" spans="1:32" ht="52.8" x14ac:dyDescent="0.3">
      <c r="A6" s="41" t="s">
        <v>0</v>
      </c>
      <c r="B6" s="41" t="s">
        <v>1</v>
      </c>
      <c r="C6" s="41" t="s">
        <v>2</v>
      </c>
      <c r="D6" s="41" t="s">
        <v>4</v>
      </c>
      <c r="E6" s="41" t="s">
        <v>3</v>
      </c>
      <c r="F6" s="41" t="s">
        <v>5</v>
      </c>
      <c r="G6" s="41" t="s">
        <v>6</v>
      </c>
      <c r="H6" s="26" t="s">
        <v>87</v>
      </c>
      <c r="I6" s="36" t="s">
        <v>87</v>
      </c>
      <c r="J6" s="37" t="s">
        <v>88</v>
      </c>
      <c r="K6" s="37" t="s">
        <v>87</v>
      </c>
      <c r="L6" s="36" t="s">
        <v>87</v>
      </c>
      <c r="M6" s="37" t="s">
        <v>88</v>
      </c>
      <c r="N6" s="27" t="s">
        <v>87</v>
      </c>
      <c r="O6" s="36" t="s">
        <v>87</v>
      </c>
      <c r="P6" s="27" t="s">
        <v>88</v>
      </c>
    </row>
    <row r="7" spans="1:32" ht="40.200000000000003" x14ac:dyDescent="0.3">
      <c r="A7" s="42"/>
      <c r="B7" s="42"/>
      <c r="C7" s="42"/>
      <c r="D7" s="42"/>
      <c r="E7" s="42"/>
      <c r="F7" s="42"/>
      <c r="G7" s="42"/>
      <c r="H7" s="28" t="s">
        <v>101</v>
      </c>
      <c r="I7" s="38" t="s">
        <v>89</v>
      </c>
      <c r="J7" s="37" t="s">
        <v>102</v>
      </c>
      <c r="K7" s="37" t="s">
        <v>103</v>
      </c>
      <c r="L7" s="37" t="s">
        <v>104</v>
      </c>
      <c r="M7" s="37" t="s">
        <v>105</v>
      </c>
      <c r="N7" s="27" t="s">
        <v>90</v>
      </c>
      <c r="O7" s="37" t="s">
        <v>107</v>
      </c>
      <c r="P7" s="27" t="s">
        <v>106</v>
      </c>
    </row>
    <row r="8" spans="1:32" ht="26.4" x14ac:dyDescent="0.3">
      <c r="A8" s="17">
        <v>1</v>
      </c>
      <c r="B8" s="18" t="s">
        <v>10</v>
      </c>
      <c r="C8" s="2" t="s">
        <v>11</v>
      </c>
      <c r="D8" s="5" t="s">
        <v>8</v>
      </c>
      <c r="E8" s="6">
        <v>3300</v>
      </c>
      <c r="F8" s="7">
        <v>400</v>
      </c>
      <c r="G8" s="6">
        <f t="shared" ref="G8:G22" si="0">E8*F8</f>
        <v>1320000</v>
      </c>
      <c r="H8" s="30"/>
      <c r="I8" s="31"/>
      <c r="J8" s="34"/>
      <c r="K8" s="34"/>
      <c r="L8" s="34"/>
      <c r="M8" s="34"/>
      <c r="N8" s="32"/>
      <c r="O8" s="34"/>
      <c r="P8" s="32"/>
      <c r="Q8" s="33"/>
    </row>
    <row r="9" spans="1:32" ht="26.4" x14ac:dyDescent="0.3">
      <c r="A9" s="17">
        <v>2</v>
      </c>
      <c r="B9" s="18" t="s">
        <v>12</v>
      </c>
      <c r="C9" s="2" t="s">
        <v>13</v>
      </c>
      <c r="D9" s="5" t="s">
        <v>9</v>
      </c>
      <c r="E9" s="6">
        <v>953</v>
      </c>
      <c r="F9" s="7">
        <v>300</v>
      </c>
      <c r="G9" s="6">
        <f t="shared" si="0"/>
        <v>285900</v>
      </c>
      <c r="H9" s="30"/>
      <c r="I9" s="31"/>
      <c r="J9" s="34"/>
      <c r="K9" s="34"/>
      <c r="L9" s="34"/>
      <c r="M9" s="34"/>
      <c r="N9" s="32"/>
      <c r="O9" s="34"/>
      <c r="P9" s="32"/>
      <c r="Q9" s="33"/>
    </row>
    <row r="10" spans="1:32" ht="26.4" x14ac:dyDescent="0.3">
      <c r="A10" s="17">
        <v>3</v>
      </c>
      <c r="B10" s="18" t="s">
        <v>14</v>
      </c>
      <c r="C10" s="2" t="s">
        <v>15</v>
      </c>
      <c r="D10" s="5" t="s">
        <v>26</v>
      </c>
      <c r="E10" s="6">
        <v>795</v>
      </c>
      <c r="F10" s="7">
        <v>300</v>
      </c>
      <c r="G10" s="6">
        <f t="shared" si="0"/>
        <v>238500</v>
      </c>
      <c r="H10" s="30"/>
      <c r="I10" s="31"/>
      <c r="J10" s="34"/>
      <c r="K10" s="34"/>
      <c r="L10" s="34"/>
      <c r="M10" s="34"/>
      <c r="N10" s="32"/>
      <c r="O10" s="34">
        <v>468</v>
      </c>
      <c r="P10" s="32"/>
      <c r="Q10" s="33"/>
    </row>
    <row r="11" spans="1:32" x14ac:dyDescent="0.3">
      <c r="A11" s="17">
        <v>4</v>
      </c>
      <c r="B11" s="18" t="s">
        <v>16</v>
      </c>
      <c r="C11" s="2" t="s">
        <v>78</v>
      </c>
      <c r="D11" s="5" t="s">
        <v>7</v>
      </c>
      <c r="E11" s="23">
        <v>487.18</v>
      </c>
      <c r="F11" s="7">
        <v>100</v>
      </c>
      <c r="G11" s="6">
        <f t="shared" si="0"/>
        <v>48718</v>
      </c>
      <c r="H11" s="30"/>
      <c r="I11" s="31"/>
      <c r="J11" s="34"/>
      <c r="K11" s="34"/>
      <c r="L11" s="34"/>
      <c r="M11" s="34"/>
      <c r="N11" s="32"/>
      <c r="O11" s="34"/>
      <c r="P11" s="32"/>
      <c r="Q11" s="33"/>
    </row>
    <row r="12" spans="1:32" ht="26.4" x14ac:dyDescent="0.3">
      <c r="A12" s="17">
        <v>5</v>
      </c>
      <c r="B12" s="18" t="s">
        <v>17</v>
      </c>
      <c r="C12" s="2" t="s">
        <v>18</v>
      </c>
      <c r="D12" s="5" t="s">
        <v>27</v>
      </c>
      <c r="E12" s="6">
        <v>691.28</v>
      </c>
      <c r="F12" s="7">
        <v>800</v>
      </c>
      <c r="G12" s="6">
        <f t="shared" si="0"/>
        <v>553024</v>
      </c>
      <c r="H12" s="30"/>
      <c r="I12" s="31"/>
      <c r="J12" s="34" t="s">
        <v>91</v>
      </c>
      <c r="K12" s="34"/>
      <c r="L12" s="34"/>
      <c r="M12" s="34"/>
      <c r="N12" s="32"/>
      <c r="O12" s="34">
        <v>506</v>
      </c>
      <c r="P12" s="32"/>
      <c r="Q12" s="33"/>
    </row>
    <row r="13" spans="1:32" ht="26.4" x14ac:dyDescent="0.3">
      <c r="A13" s="17">
        <v>6</v>
      </c>
      <c r="B13" s="18" t="s">
        <v>19</v>
      </c>
      <c r="C13" s="2" t="s">
        <v>20</v>
      </c>
      <c r="D13" s="5" t="s">
        <v>27</v>
      </c>
      <c r="E13" s="6">
        <v>125</v>
      </c>
      <c r="F13" s="7">
        <v>1600</v>
      </c>
      <c r="G13" s="6">
        <f t="shared" si="0"/>
        <v>200000</v>
      </c>
      <c r="H13" s="30"/>
      <c r="I13" s="31"/>
      <c r="J13" s="34"/>
      <c r="K13" s="34"/>
      <c r="L13" s="34"/>
      <c r="M13" s="34"/>
      <c r="N13" s="32"/>
      <c r="O13" s="34"/>
      <c r="P13" s="32"/>
      <c r="Q13" s="33"/>
    </row>
    <row r="14" spans="1:32" ht="26.4" x14ac:dyDescent="0.3">
      <c r="A14" s="17">
        <v>7</v>
      </c>
      <c r="B14" s="18" t="s">
        <v>21</v>
      </c>
      <c r="C14" s="19" t="s">
        <v>22</v>
      </c>
      <c r="D14" s="5" t="s">
        <v>27</v>
      </c>
      <c r="E14" s="6">
        <v>172.2</v>
      </c>
      <c r="F14" s="7">
        <v>500</v>
      </c>
      <c r="G14" s="6">
        <f t="shared" si="0"/>
        <v>86100</v>
      </c>
      <c r="H14" s="30"/>
      <c r="I14" s="31"/>
      <c r="J14" s="34"/>
      <c r="K14" s="34"/>
      <c r="L14" s="34"/>
      <c r="M14" s="34"/>
      <c r="N14" s="32"/>
      <c r="O14" s="34"/>
      <c r="P14" s="32"/>
      <c r="Q14" s="33"/>
    </row>
    <row r="15" spans="1:32" x14ac:dyDescent="0.3">
      <c r="A15" s="17">
        <v>8</v>
      </c>
      <c r="B15" s="18" t="s">
        <v>23</v>
      </c>
      <c r="C15" s="19" t="s">
        <v>24</v>
      </c>
      <c r="D15" s="5" t="s">
        <v>28</v>
      </c>
      <c r="E15" s="9">
        <v>2372.8200000000002</v>
      </c>
      <c r="F15" s="7">
        <v>400</v>
      </c>
      <c r="G15" s="6">
        <f t="shared" si="0"/>
        <v>949128.00000000012</v>
      </c>
      <c r="H15" s="30"/>
      <c r="I15" s="31"/>
      <c r="J15" s="34"/>
      <c r="K15" s="34"/>
      <c r="L15" s="34"/>
      <c r="M15" s="34">
        <v>2049</v>
      </c>
      <c r="N15" s="32"/>
      <c r="O15" s="34">
        <v>1725</v>
      </c>
      <c r="P15" s="32"/>
      <c r="Q15" s="33"/>
    </row>
    <row r="16" spans="1:32" x14ac:dyDescent="0.3">
      <c r="A16" s="17">
        <v>9</v>
      </c>
      <c r="B16" s="18" t="s">
        <v>10</v>
      </c>
      <c r="C16" s="11" t="s">
        <v>25</v>
      </c>
      <c r="D16" s="10" t="s">
        <v>7</v>
      </c>
      <c r="E16" s="6">
        <v>2600</v>
      </c>
      <c r="F16" s="7">
        <v>1000</v>
      </c>
      <c r="G16" s="6">
        <f t="shared" si="0"/>
        <v>2600000</v>
      </c>
      <c r="H16" s="30"/>
      <c r="I16" s="31"/>
      <c r="J16" s="34"/>
      <c r="K16" s="34"/>
      <c r="L16" s="34"/>
      <c r="M16" s="34"/>
      <c r="N16" s="32"/>
      <c r="O16" s="34"/>
      <c r="P16" s="32"/>
      <c r="Q16" s="33"/>
    </row>
    <row r="17" spans="1:17" ht="52.8" x14ac:dyDescent="0.3">
      <c r="A17" s="17">
        <v>10</v>
      </c>
      <c r="B17" s="8" t="s">
        <v>31</v>
      </c>
      <c r="C17" s="11" t="s">
        <v>32</v>
      </c>
      <c r="D17" s="10" t="s">
        <v>52</v>
      </c>
      <c r="E17" s="6">
        <v>1000</v>
      </c>
      <c r="F17" s="7">
        <v>3722</v>
      </c>
      <c r="G17" s="6">
        <f t="shared" si="0"/>
        <v>3722000</v>
      </c>
      <c r="H17" s="30"/>
      <c r="I17" s="31"/>
      <c r="J17" s="34">
        <v>704.6</v>
      </c>
      <c r="K17" s="34"/>
      <c r="L17" s="34">
        <v>560</v>
      </c>
      <c r="M17" s="34"/>
      <c r="N17" s="32">
        <v>740</v>
      </c>
      <c r="O17" s="34"/>
      <c r="P17" s="32">
        <v>705</v>
      </c>
      <c r="Q17" s="33"/>
    </row>
    <row r="18" spans="1:17" ht="39.6" x14ac:dyDescent="0.3">
      <c r="A18" s="17">
        <v>11</v>
      </c>
      <c r="B18" s="11" t="s">
        <v>33</v>
      </c>
      <c r="C18" s="11" t="s">
        <v>34</v>
      </c>
      <c r="D18" s="10" t="s">
        <v>52</v>
      </c>
      <c r="E18" s="12">
        <v>5</v>
      </c>
      <c r="F18" s="13">
        <v>4000</v>
      </c>
      <c r="G18" s="6">
        <f t="shared" si="0"/>
        <v>20000</v>
      </c>
      <c r="H18" s="30"/>
      <c r="I18" s="31"/>
      <c r="J18" s="34"/>
      <c r="K18" s="34"/>
      <c r="L18" s="34"/>
      <c r="M18" s="34"/>
      <c r="N18" s="32"/>
      <c r="O18" s="34"/>
      <c r="P18" s="32"/>
      <c r="Q18" s="33"/>
    </row>
    <row r="19" spans="1:17" ht="26.4" x14ac:dyDescent="0.3">
      <c r="A19" s="17">
        <v>12</v>
      </c>
      <c r="B19" s="11" t="s">
        <v>35</v>
      </c>
      <c r="C19" s="11" t="s">
        <v>36</v>
      </c>
      <c r="D19" s="10" t="s">
        <v>52</v>
      </c>
      <c r="E19" s="12">
        <v>9.4700000000000006</v>
      </c>
      <c r="F19" s="13">
        <v>10000</v>
      </c>
      <c r="G19" s="6">
        <f t="shared" si="0"/>
        <v>94700</v>
      </c>
      <c r="H19" s="30"/>
      <c r="I19" s="31"/>
      <c r="J19" s="34"/>
      <c r="K19" s="34"/>
      <c r="L19" s="34"/>
      <c r="M19" s="34"/>
      <c r="N19" s="32"/>
      <c r="O19" s="34"/>
      <c r="P19" s="32"/>
      <c r="Q19" s="33"/>
    </row>
    <row r="20" spans="1:17" ht="26.4" x14ac:dyDescent="0.3">
      <c r="A20" s="17">
        <v>13</v>
      </c>
      <c r="B20" s="11" t="s">
        <v>76</v>
      </c>
      <c r="C20" s="11" t="s">
        <v>77</v>
      </c>
      <c r="D20" s="10" t="s">
        <v>28</v>
      </c>
      <c r="E20" s="6">
        <v>250</v>
      </c>
      <c r="F20" s="7">
        <v>400</v>
      </c>
      <c r="G20" s="6">
        <f t="shared" si="0"/>
        <v>100000</v>
      </c>
      <c r="H20" s="30"/>
      <c r="I20" s="31"/>
      <c r="J20" s="34"/>
      <c r="K20" s="34"/>
      <c r="L20" s="34"/>
      <c r="M20" s="34">
        <v>247</v>
      </c>
      <c r="N20" s="32"/>
      <c r="O20" s="34">
        <v>243</v>
      </c>
      <c r="P20" s="32"/>
      <c r="Q20" s="33"/>
    </row>
    <row r="21" spans="1:17" ht="39.6" x14ac:dyDescent="0.3">
      <c r="A21" s="17">
        <v>14</v>
      </c>
      <c r="B21" s="11" t="s">
        <v>79</v>
      </c>
      <c r="C21" s="11" t="s">
        <v>80</v>
      </c>
      <c r="D21" s="10" t="s">
        <v>30</v>
      </c>
      <c r="E21" s="6">
        <v>4000</v>
      </c>
      <c r="F21" s="7">
        <v>3</v>
      </c>
      <c r="G21" s="6">
        <f t="shared" si="0"/>
        <v>12000</v>
      </c>
      <c r="H21" s="30"/>
      <c r="I21" s="31"/>
      <c r="J21" s="34"/>
      <c r="K21" s="34"/>
      <c r="L21" s="34"/>
      <c r="M21" s="34"/>
      <c r="N21" s="32"/>
      <c r="O21" s="34"/>
      <c r="P21" s="32"/>
      <c r="Q21" s="33"/>
    </row>
    <row r="22" spans="1:17" s="25" customFormat="1" ht="52.8" x14ac:dyDescent="0.3">
      <c r="A22" s="17">
        <v>15</v>
      </c>
      <c r="B22" s="21" t="s">
        <v>37</v>
      </c>
      <c r="C22" s="21" t="s">
        <v>38</v>
      </c>
      <c r="D22" s="22" t="s">
        <v>9</v>
      </c>
      <c r="E22" s="23">
        <v>1600</v>
      </c>
      <c r="F22" s="24">
        <v>20</v>
      </c>
      <c r="G22" s="23">
        <f t="shared" si="0"/>
        <v>32000</v>
      </c>
      <c r="H22" s="31"/>
      <c r="I22" s="31"/>
      <c r="J22" s="34"/>
      <c r="K22" s="34"/>
      <c r="L22" s="34"/>
      <c r="M22" s="34"/>
      <c r="N22" s="34"/>
      <c r="O22" s="34"/>
      <c r="P22" s="34"/>
      <c r="Q22" s="35"/>
    </row>
    <row r="23" spans="1:17" ht="26.4" x14ac:dyDescent="0.3">
      <c r="A23" s="17">
        <v>16</v>
      </c>
      <c r="B23" s="11" t="s">
        <v>39</v>
      </c>
      <c r="C23" s="14" t="s">
        <v>40</v>
      </c>
      <c r="D23" s="10" t="s">
        <v>53</v>
      </c>
      <c r="E23" s="6">
        <v>900</v>
      </c>
      <c r="F23" s="7">
        <v>10</v>
      </c>
      <c r="G23" s="6">
        <f t="shared" ref="G23:G36" si="1">E23*F23</f>
        <v>9000</v>
      </c>
      <c r="H23" s="30"/>
      <c r="I23" s="31"/>
      <c r="J23" s="34"/>
      <c r="K23" s="34"/>
      <c r="L23" s="34"/>
      <c r="M23" s="34"/>
      <c r="N23" s="32"/>
      <c r="O23" s="34"/>
      <c r="P23" s="32"/>
      <c r="Q23" s="33"/>
    </row>
    <row r="24" spans="1:17" ht="52.8" x14ac:dyDescent="0.3">
      <c r="A24" s="17">
        <v>17</v>
      </c>
      <c r="B24" s="11" t="s">
        <v>41</v>
      </c>
      <c r="C24" s="11" t="s">
        <v>41</v>
      </c>
      <c r="D24" s="10" t="s">
        <v>53</v>
      </c>
      <c r="E24" s="6">
        <v>28</v>
      </c>
      <c r="F24" s="7">
        <v>10000</v>
      </c>
      <c r="G24" s="6">
        <f t="shared" si="1"/>
        <v>280000</v>
      </c>
      <c r="H24" s="30"/>
      <c r="I24" s="31"/>
      <c r="J24" s="34"/>
      <c r="K24" s="34">
        <v>23</v>
      </c>
      <c r="L24" s="34"/>
      <c r="M24" s="34"/>
      <c r="N24" s="32"/>
      <c r="O24" s="34"/>
      <c r="P24" s="32"/>
      <c r="Q24" s="33"/>
    </row>
    <row r="25" spans="1:17" ht="39.6" x14ac:dyDescent="0.3">
      <c r="A25" s="17">
        <v>18</v>
      </c>
      <c r="B25" s="11" t="s">
        <v>42</v>
      </c>
      <c r="C25" s="11" t="s">
        <v>43</v>
      </c>
      <c r="D25" s="10" t="s">
        <v>9</v>
      </c>
      <c r="E25" s="6">
        <v>350</v>
      </c>
      <c r="F25" s="7">
        <v>2</v>
      </c>
      <c r="G25" s="6">
        <f t="shared" si="1"/>
        <v>700</v>
      </c>
      <c r="H25" s="30"/>
      <c r="I25" s="31"/>
      <c r="J25" s="34"/>
      <c r="K25" s="34"/>
      <c r="L25" s="34"/>
      <c r="M25" s="34"/>
      <c r="N25" s="32"/>
      <c r="O25" s="34"/>
      <c r="P25" s="32"/>
      <c r="Q25" s="33"/>
    </row>
    <row r="26" spans="1:17" ht="26.4" x14ac:dyDescent="0.3">
      <c r="A26" s="17">
        <v>19</v>
      </c>
      <c r="B26" s="11" t="s">
        <v>44</v>
      </c>
      <c r="C26" s="11" t="s">
        <v>45</v>
      </c>
      <c r="D26" s="10" t="s">
        <v>53</v>
      </c>
      <c r="E26" s="6">
        <v>130</v>
      </c>
      <c r="F26" s="7">
        <v>4</v>
      </c>
      <c r="G26" s="6">
        <f t="shared" si="1"/>
        <v>520</v>
      </c>
      <c r="H26" s="30"/>
      <c r="I26" s="31"/>
      <c r="J26" s="34"/>
      <c r="K26" s="34"/>
      <c r="L26" s="34"/>
      <c r="M26" s="34"/>
      <c r="N26" s="32"/>
      <c r="O26" s="34"/>
      <c r="P26" s="32"/>
      <c r="Q26" s="33"/>
    </row>
    <row r="27" spans="1:17" ht="26.4" x14ac:dyDescent="0.3">
      <c r="A27" s="17">
        <v>20</v>
      </c>
      <c r="B27" s="11" t="s">
        <v>46</v>
      </c>
      <c r="C27" s="11" t="s">
        <v>47</v>
      </c>
      <c r="D27" s="10" t="s">
        <v>53</v>
      </c>
      <c r="E27" s="6">
        <v>250</v>
      </c>
      <c r="F27" s="7">
        <v>3</v>
      </c>
      <c r="G27" s="6">
        <f t="shared" si="1"/>
        <v>750</v>
      </c>
      <c r="H27" s="30"/>
      <c r="I27" s="31"/>
      <c r="J27" s="34"/>
      <c r="K27" s="34"/>
      <c r="L27" s="34"/>
      <c r="M27" s="34"/>
      <c r="N27" s="32"/>
      <c r="O27" s="34"/>
      <c r="P27" s="32"/>
      <c r="Q27" s="33"/>
    </row>
    <row r="28" spans="1:17" ht="39.6" x14ac:dyDescent="0.3">
      <c r="A28" s="17">
        <v>21</v>
      </c>
      <c r="B28" s="11" t="s">
        <v>48</v>
      </c>
      <c r="C28" s="11" t="s">
        <v>49</v>
      </c>
      <c r="D28" s="10" t="s">
        <v>53</v>
      </c>
      <c r="E28" s="6">
        <v>440</v>
      </c>
      <c r="F28" s="7">
        <v>2</v>
      </c>
      <c r="G28" s="6">
        <f t="shared" si="1"/>
        <v>880</v>
      </c>
      <c r="H28" s="30"/>
      <c r="I28" s="31"/>
      <c r="J28" s="34"/>
      <c r="K28" s="34"/>
      <c r="L28" s="34"/>
      <c r="M28" s="34"/>
      <c r="N28" s="32"/>
      <c r="O28" s="34"/>
      <c r="P28" s="32"/>
      <c r="Q28" s="33"/>
    </row>
    <row r="29" spans="1:17" ht="26.4" x14ac:dyDescent="0.3">
      <c r="A29" s="17">
        <v>22</v>
      </c>
      <c r="B29" s="11" t="s">
        <v>50</v>
      </c>
      <c r="C29" s="11" t="s">
        <v>51</v>
      </c>
      <c r="D29" s="10" t="s">
        <v>9</v>
      </c>
      <c r="E29" s="6">
        <v>1550</v>
      </c>
      <c r="F29" s="7">
        <v>1</v>
      </c>
      <c r="G29" s="6">
        <f t="shared" si="1"/>
        <v>1550</v>
      </c>
      <c r="H29" s="30"/>
      <c r="I29" s="31"/>
      <c r="J29" s="34"/>
      <c r="K29" s="34"/>
      <c r="L29" s="34"/>
      <c r="M29" s="34"/>
      <c r="N29" s="32"/>
      <c r="O29" s="34"/>
      <c r="P29" s="32"/>
      <c r="Q29" s="33"/>
    </row>
    <row r="30" spans="1:17" ht="26.4" x14ac:dyDescent="0.3">
      <c r="A30" s="17">
        <v>23</v>
      </c>
      <c r="B30" s="11" t="s">
        <v>54</v>
      </c>
      <c r="C30" s="11" t="s">
        <v>55</v>
      </c>
      <c r="D30" s="10" t="s">
        <v>53</v>
      </c>
      <c r="E30" s="6">
        <v>430</v>
      </c>
      <c r="F30" s="7">
        <v>2</v>
      </c>
      <c r="G30" s="6">
        <f t="shared" si="1"/>
        <v>860</v>
      </c>
      <c r="H30" s="30"/>
      <c r="I30" s="31"/>
      <c r="J30" s="34"/>
      <c r="K30" s="34"/>
      <c r="L30" s="34"/>
      <c r="M30" s="34"/>
      <c r="N30" s="32"/>
      <c r="O30" s="34"/>
      <c r="P30" s="32"/>
      <c r="Q30" s="33"/>
    </row>
    <row r="31" spans="1:17" ht="39.6" x14ac:dyDescent="0.3">
      <c r="A31" s="17">
        <v>24</v>
      </c>
      <c r="B31" s="8" t="s">
        <v>56</v>
      </c>
      <c r="C31" s="8" t="s">
        <v>57</v>
      </c>
      <c r="D31" s="15" t="s">
        <v>9</v>
      </c>
      <c r="E31" s="6">
        <v>35000</v>
      </c>
      <c r="F31" s="7">
        <v>5</v>
      </c>
      <c r="G31" s="6">
        <f t="shared" si="1"/>
        <v>175000</v>
      </c>
      <c r="H31" s="30"/>
      <c r="I31" s="31"/>
      <c r="J31" s="34"/>
      <c r="K31" s="34"/>
      <c r="L31" s="34"/>
      <c r="M31" s="34"/>
      <c r="N31" s="32"/>
      <c r="O31" s="34"/>
      <c r="P31" s="32"/>
      <c r="Q31" s="33"/>
    </row>
    <row r="32" spans="1:17" ht="39.6" x14ac:dyDescent="0.3">
      <c r="A32" s="17">
        <v>25</v>
      </c>
      <c r="B32" s="8" t="s">
        <v>58</v>
      </c>
      <c r="C32" s="20" t="s">
        <v>81</v>
      </c>
      <c r="D32" s="15" t="s">
        <v>28</v>
      </c>
      <c r="E32" s="6">
        <v>51700</v>
      </c>
      <c r="F32" s="7">
        <v>3</v>
      </c>
      <c r="G32" s="6">
        <f t="shared" si="1"/>
        <v>155100</v>
      </c>
      <c r="H32" s="30">
        <v>33600</v>
      </c>
      <c r="I32" s="31">
        <v>23000</v>
      </c>
      <c r="J32" s="34"/>
      <c r="K32" s="34"/>
      <c r="L32" s="34"/>
      <c r="M32" s="34"/>
      <c r="N32" s="32"/>
      <c r="O32" s="34"/>
      <c r="P32" s="32"/>
      <c r="Q32" s="33"/>
    </row>
    <row r="33" spans="1:20" ht="79.2" x14ac:dyDescent="0.3">
      <c r="A33" s="17">
        <v>26</v>
      </c>
      <c r="B33" s="8" t="s">
        <v>59</v>
      </c>
      <c r="C33" s="20" t="s">
        <v>83</v>
      </c>
      <c r="D33" s="15" t="s">
        <v>67</v>
      </c>
      <c r="E33" s="6">
        <v>57000</v>
      </c>
      <c r="F33" s="7">
        <v>5</v>
      </c>
      <c r="G33" s="6">
        <f t="shared" si="1"/>
        <v>285000</v>
      </c>
      <c r="H33" s="30"/>
      <c r="I33" s="31"/>
      <c r="J33" s="34"/>
      <c r="K33" s="34"/>
      <c r="L33" s="34"/>
      <c r="M33" s="34"/>
      <c r="N33" s="32"/>
      <c r="O33" s="34"/>
      <c r="P33" s="32"/>
      <c r="Q33" s="33"/>
    </row>
    <row r="34" spans="1:20" ht="52.8" x14ac:dyDescent="0.3">
      <c r="A34" s="17">
        <v>27</v>
      </c>
      <c r="B34" s="8" t="s">
        <v>60</v>
      </c>
      <c r="C34" s="20" t="s">
        <v>82</v>
      </c>
      <c r="D34" s="15" t="s">
        <v>28</v>
      </c>
      <c r="E34" s="6">
        <v>68000</v>
      </c>
      <c r="F34" s="7">
        <v>5</v>
      </c>
      <c r="G34" s="6">
        <f t="shared" si="1"/>
        <v>340000</v>
      </c>
      <c r="H34" s="30"/>
      <c r="I34" s="31"/>
      <c r="J34" s="34"/>
      <c r="K34" s="34"/>
      <c r="L34" s="34"/>
      <c r="M34" s="34"/>
      <c r="N34" s="32"/>
      <c r="O34" s="34"/>
      <c r="P34" s="32"/>
      <c r="Q34" s="33"/>
    </row>
    <row r="35" spans="1:20" ht="66" x14ac:dyDescent="0.3">
      <c r="A35" s="17">
        <v>28</v>
      </c>
      <c r="B35" s="8" t="s">
        <v>61</v>
      </c>
      <c r="C35" s="4" t="s">
        <v>74</v>
      </c>
      <c r="D35" s="15" t="s">
        <v>9</v>
      </c>
      <c r="E35" s="6">
        <v>10760</v>
      </c>
      <c r="F35" s="7">
        <v>5</v>
      </c>
      <c r="G35" s="6">
        <f t="shared" si="1"/>
        <v>53800</v>
      </c>
      <c r="H35" s="30"/>
      <c r="I35" s="31"/>
      <c r="J35" s="34"/>
      <c r="K35" s="34"/>
      <c r="L35" s="34"/>
      <c r="M35" s="34"/>
      <c r="N35" s="32"/>
      <c r="O35" s="34"/>
      <c r="P35" s="32"/>
      <c r="Q35" s="33"/>
    </row>
    <row r="36" spans="1:20" ht="39.6" x14ac:dyDescent="0.3">
      <c r="A36" s="17">
        <v>29</v>
      </c>
      <c r="B36" s="8" t="s">
        <v>62</v>
      </c>
      <c r="C36" s="20" t="s">
        <v>66</v>
      </c>
      <c r="D36" s="15" t="s">
        <v>28</v>
      </c>
      <c r="E36" s="6">
        <v>63803</v>
      </c>
      <c r="F36" s="7">
        <v>3</v>
      </c>
      <c r="G36" s="6">
        <f t="shared" si="1"/>
        <v>191409</v>
      </c>
      <c r="H36" s="30"/>
      <c r="I36" s="31"/>
      <c r="J36" s="34"/>
      <c r="K36" s="34"/>
      <c r="L36" s="34"/>
      <c r="M36" s="34"/>
      <c r="N36" s="32"/>
      <c r="O36" s="34"/>
      <c r="P36" s="32"/>
      <c r="Q36" s="33"/>
    </row>
    <row r="37" spans="1:20" ht="39.6" x14ac:dyDescent="0.3">
      <c r="A37" s="17">
        <v>30</v>
      </c>
      <c r="B37" s="8" t="s">
        <v>63</v>
      </c>
      <c r="C37" s="20" t="s">
        <v>64</v>
      </c>
      <c r="D37" s="15" t="s">
        <v>68</v>
      </c>
      <c r="E37" s="6">
        <v>25900</v>
      </c>
      <c r="F37" s="7">
        <v>1</v>
      </c>
      <c r="G37" s="6">
        <f t="shared" ref="G37:G41" si="2">E37*F37</f>
        <v>25900</v>
      </c>
      <c r="H37" s="30"/>
      <c r="I37" s="31"/>
      <c r="J37" s="34"/>
      <c r="K37" s="34"/>
      <c r="L37" s="34"/>
      <c r="M37" s="34"/>
      <c r="N37" s="32"/>
      <c r="O37" s="34"/>
      <c r="P37" s="32"/>
      <c r="Q37" s="33"/>
    </row>
    <row r="38" spans="1:20" ht="39.6" x14ac:dyDescent="0.3">
      <c r="A38" s="17">
        <v>31</v>
      </c>
      <c r="B38" s="8" t="s">
        <v>65</v>
      </c>
      <c r="C38" s="20" t="s">
        <v>66</v>
      </c>
      <c r="D38" s="15" t="s">
        <v>28</v>
      </c>
      <c r="E38" s="6">
        <v>61245</v>
      </c>
      <c r="F38" s="7">
        <v>1</v>
      </c>
      <c r="G38" s="6">
        <f t="shared" si="2"/>
        <v>61245</v>
      </c>
      <c r="H38" s="30"/>
      <c r="I38" s="31"/>
      <c r="J38" s="34"/>
      <c r="K38" s="34"/>
      <c r="L38" s="34"/>
      <c r="M38" s="34"/>
      <c r="N38" s="32"/>
      <c r="O38" s="34"/>
      <c r="P38" s="32"/>
      <c r="Q38" s="33"/>
    </row>
    <row r="39" spans="1:20" ht="66" x14ac:dyDescent="0.3">
      <c r="A39" s="17">
        <v>32</v>
      </c>
      <c r="B39" s="4" t="s">
        <v>69</v>
      </c>
      <c r="C39" s="8" t="s">
        <v>75</v>
      </c>
      <c r="D39" s="16" t="s">
        <v>28</v>
      </c>
      <c r="E39" s="6">
        <v>3950</v>
      </c>
      <c r="F39" s="7">
        <v>80</v>
      </c>
      <c r="G39" s="6">
        <f t="shared" si="2"/>
        <v>316000</v>
      </c>
      <c r="H39" s="30"/>
      <c r="I39" s="31"/>
      <c r="J39" s="34"/>
      <c r="K39" s="34"/>
      <c r="L39" s="34"/>
      <c r="M39" s="34"/>
      <c r="N39" s="32"/>
      <c r="O39" s="34"/>
      <c r="P39" s="32"/>
      <c r="Q39" s="33"/>
    </row>
    <row r="40" spans="1:20" ht="306.60000000000002" customHeight="1" x14ac:dyDescent="0.3">
      <c r="A40" s="17">
        <v>33</v>
      </c>
      <c r="B40" s="4" t="s">
        <v>70</v>
      </c>
      <c r="C40" s="11" t="s">
        <v>71</v>
      </c>
      <c r="D40" s="16" t="s">
        <v>28</v>
      </c>
      <c r="E40" s="6">
        <v>2800</v>
      </c>
      <c r="F40" s="7">
        <v>40</v>
      </c>
      <c r="G40" s="6">
        <f t="shared" si="2"/>
        <v>112000</v>
      </c>
      <c r="H40" s="30"/>
      <c r="I40" s="31"/>
      <c r="J40" s="34"/>
      <c r="K40" s="34"/>
      <c r="L40" s="34"/>
      <c r="M40" s="34"/>
      <c r="N40" s="32"/>
      <c r="O40" s="34"/>
      <c r="P40" s="32"/>
      <c r="Q40" s="33"/>
    </row>
    <row r="41" spans="1:20" ht="26.4" x14ac:dyDescent="0.3">
      <c r="A41" s="17">
        <v>34</v>
      </c>
      <c r="B41" s="4" t="s">
        <v>72</v>
      </c>
      <c r="C41" s="11" t="s">
        <v>73</v>
      </c>
      <c r="D41" s="16" t="s">
        <v>28</v>
      </c>
      <c r="E41" s="6">
        <v>3500</v>
      </c>
      <c r="F41" s="7">
        <v>40</v>
      </c>
      <c r="G41" s="6">
        <f t="shared" si="2"/>
        <v>140000</v>
      </c>
      <c r="H41" s="30"/>
      <c r="I41" s="31"/>
      <c r="J41" s="34"/>
      <c r="K41" s="34"/>
      <c r="L41" s="34"/>
      <c r="M41" s="34"/>
      <c r="N41" s="32"/>
      <c r="O41" s="34"/>
      <c r="P41" s="32"/>
      <c r="Q41" s="33"/>
    </row>
    <row r="42" spans="1:20" x14ac:dyDescent="0.3">
      <c r="A42" s="43" t="s">
        <v>29</v>
      </c>
      <c r="B42" s="44"/>
      <c r="C42" s="44"/>
      <c r="D42" s="44"/>
      <c r="E42" s="44"/>
      <c r="F42" s="45"/>
      <c r="G42" s="3">
        <f>SUM(G8:G41)</f>
        <v>12411784</v>
      </c>
      <c r="H42" s="1"/>
      <c r="I42" s="29"/>
      <c r="J42" s="29"/>
      <c r="K42" s="29"/>
      <c r="L42" s="29"/>
      <c r="M42" s="29"/>
      <c r="N42" s="1"/>
      <c r="O42" s="29"/>
      <c r="P42" s="1"/>
    </row>
    <row r="43" spans="1:20" ht="27.6" customHeight="1" x14ac:dyDescent="0.3">
      <c r="A43" s="40" t="s">
        <v>112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</row>
    <row r="44" spans="1:20" ht="30" customHeight="1" x14ac:dyDescent="0.3">
      <c r="A44" s="40" t="s">
        <v>113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</row>
    <row r="45" spans="1:20" x14ac:dyDescent="0.3">
      <c r="A45" s="39" t="s">
        <v>92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</row>
    <row r="46" spans="1:20" ht="14.4" customHeight="1" x14ac:dyDescent="0.3">
      <c r="A46" s="39" t="s">
        <v>114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</row>
    <row r="47" spans="1:20" x14ac:dyDescent="0.3">
      <c r="A47" s="39" t="s">
        <v>115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</row>
    <row r="48" spans="1:20" x14ac:dyDescent="0.3">
      <c r="A48" s="39" t="s">
        <v>116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</row>
    <row r="49" spans="1:20" x14ac:dyDescent="0.3">
      <c r="A49" s="39" t="s">
        <v>117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</row>
    <row r="50" spans="1:20" ht="28.8" customHeight="1" x14ac:dyDescent="0.3">
      <c r="A50" s="40" t="s">
        <v>93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</row>
    <row r="51" spans="1:20" x14ac:dyDescent="0.3">
      <c r="A51" s="39" t="s">
        <v>108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</row>
    <row r="52" spans="1:20" x14ac:dyDescent="0.3">
      <c r="A52" s="39" t="s">
        <v>94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</row>
    <row r="53" spans="1:20" x14ac:dyDescent="0.3">
      <c r="A53" s="39" t="s">
        <v>95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</row>
    <row r="54" spans="1:20" x14ac:dyDescent="0.3">
      <c r="A54" s="39" t="s">
        <v>96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</row>
    <row r="55" spans="1:20" x14ac:dyDescent="0.3">
      <c r="A55" s="39" t="s">
        <v>97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</row>
    <row r="56" spans="1:20" x14ac:dyDescent="0.3">
      <c r="A56" s="39" t="s">
        <v>98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</row>
    <row r="57" spans="1:20" x14ac:dyDescent="0.3">
      <c r="A57" s="39" t="s">
        <v>99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</row>
    <row r="58" spans="1:20" x14ac:dyDescent="0.3">
      <c r="A58" s="39" t="s">
        <v>100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</row>
    <row r="59" spans="1:20" x14ac:dyDescent="0.3">
      <c r="A59" s="39" t="s">
        <v>109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</row>
  </sheetData>
  <mergeCells count="30">
    <mergeCell ref="A46:T46"/>
    <mergeCell ref="A47:T47"/>
    <mergeCell ref="A42:F42"/>
    <mergeCell ref="A1:AF1"/>
    <mergeCell ref="A2:AF2"/>
    <mergeCell ref="A3:AF3"/>
    <mergeCell ref="A4:AF4"/>
    <mergeCell ref="A5:AF5"/>
    <mergeCell ref="F6:F7"/>
    <mergeCell ref="G6:G7"/>
    <mergeCell ref="A43:T43"/>
    <mergeCell ref="A44:T44"/>
    <mergeCell ref="A45:T45"/>
    <mergeCell ref="A6:A7"/>
    <mergeCell ref="B6:B7"/>
    <mergeCell ref="C6:C7"/>
    <mergeCell ref="D6:D7"/>
    <mergeCell ref="E6:E7"/>
    <mergeCell ref="A50:T50"/>
    <mergeCell ref="A51:T51"/>
    <mergeCell ref="A59:Q59"/>
    <mergeCell ref="A48:T48"/>
    <mergeCell ref="A49:T49"/>
    <mergeCell ref="A57:T57"/>
    <mergeCell ref="A58:T58"/>
    <mergeCell ref="A52:T52"/>
    <mergeCell ref="A53:T53"/>
    <mergeCell ref="A54:T54"/>
    <mergeCell ref="A55:T55"/>
    <mergeCell ref="A56:T56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5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 23</vt:lpstr>
      <vt:lpstr>'бюджет 23'!Область_печати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goz</cp:lastModifiedBy>
  <cp:lastPrinted>2023-05-09T08:45:16Z</cp:lastPrinted>
  <dcterms:created xsi:type="dcterms:W3CDTF">2015-06-05T18:19:34Z</dcterms:created>
  <dcterms:modified xsi:type="dcterms:W3CDTF">2023-05-09T08:51:28Z</dcterms:modified>
</cp:coreProperties>
</file>